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755" windowHeight="5820" activeTab="0"/>
  </bookViews>
  <sheets>
    <sheet name="Załącznik Nr 2 do uchwały Rady" sheetId="1" r:id="rId1"/>
    <sheet name="Załącznik Nr 1 do uchwały Rady " sheetId="2" r:id="rId2"/>
    <sheet name="Arkusz2" sheetId="3" r:id="rId3"/>
    <sheet name="Arkusz3" sheetId="4" r:id="rId4"/>
    <sheet name="Arkusz4" sheetId="5" r:id="rId5"/>
    <sheet name="Arkusz5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  <sheet name="Arkusz17" sheetId="17" r:id="rId17"/>
    <sheet name="Arkusz18" sheetId="18" r:id="rId18"/>
    <sheet name="Arkusz19" sheetId="19" r:id="rId19"/>
    <sheet name="Arkusz20" sheetId="20" r:id="rId20"/>
    <sheet name="Arkusz21" sheetId="21" r:id="rId21"/>
    <sheet name="Arkusz22" sheetId="22" r:id="rId22"/>
    <sheet name="Arkusz23" sheetId="23" r:id="rId23"/>
    <sheet name="Arkusz24" sheetId="24" r:id="rId24"/>
    <sheet name="Arkusz25" sheetId="25" r:id="rId25"/>
    <sheet name="Arkusz26" sheetId="26" r:id="rId26"/>
    <sheet name="Arkusz27" sheetId="27" r:id="rId27"/>
    <sheet name="Arkusz28" sheetId="28" r:id="rId28"/>
    <sheet name="Arkusz29" sheetId="29" r:id="rId29"/>
    <sheet name="Arkusz30" sheetId="30" r:id="rId30"/>
    <sheet name="Arkusz31" sheetId="31" r:id="rId31"/>
    <sheet name="Arkusz32" sheetId="32" r:id="rId32"/>
    <sheet name="Arkusz33" sheetId="33" r:id="rId33"/>
    <sheet name="Arkusz34" sheetId="34" r:id="rId34"/>
    <sheet name="Arkusz35" sheetId="35" r:id="rId35"/>
    <sheet name="Arkusz36" sheetId="36" r:id="rId36"/>
    <sheet name="Arkusz37" sheetId="37" r:id="rId37"/>
    <sheet name="Arkusz38" sheetId="38" r:id="rId38"/>
    <sheet name="Arkusz39" sheetId="39" r:id="rId39"/>
    <sheet name="Arkusz40" sheetId="40" r:id="rId40"/>
    <sheet name="Arkusz41" sheetId="41" r:id="rId41"/>
    <sheet name="Arkusz42" sheetId="42" r:id="rId42"/>
    <sheet name="Arkusz43" sheetId="43" r:id="rId43"/>
    <sheet name="Arkusz44" sheetId="44" r:id="rId44"/>
    <sheet name="Arkusz45" sheetId="45" r:id="rId45"/>
    <sheet name="Arkusz46" sheetId="46" r:id="rId46"/>
    <sheet name="Arkusz47" sheetId="47" r:id="rId47"/>
    <sheet name="Arkusz48" sheetId="48" r:id="rId48"/>
    <sheet name="Arkusz49" sheetId="49" r:id="rId49"/>
    <sheet name="Arkusz50" sheetId="50" r:id="rId50"/>
  </sheets>
  <definedNames/>
  <calcPr fullCalcOnLoad="1"/>
</workbook>
</file>

<file path=xl/sharedStrings.xml><?xml version="1.0" encoding="utf-8"?>
<sst xmlns="http://schemas.openxmlformats.org/spreadsheetml/2006/main" count="580" uniqueCount="281">
  <si>
    <t xml:space="preserve">DZIAŁ </t>
  </si>
  <si>
    <t>NAZWA   ROZDZ.   §</t>
  </si>
  <si>
    <t>KWOTA</t>
  </si>
  <si>
    <t>W tym zad.</t>
  </si>
  <si>
    <t>W tym dof.</t>
  </si>
  <si>
    <t>[zł.]</t>
  </si>
  <si>
    <t xml:space="preserve">  zlec. i pow.</t>
  </si>
  <si>
    <t>zad. włas.</t>
  </si>
  <si>
    <t>O10</t>
  </si>
  <si>
    <t>ROLNICTWO  I  ŁOWIECTWO</t>
  </si>
  <si>
    <r>
      <t xml:space="preserve">                     </t>
    </r>
    <r>
      <rPr>
        <b/>
        <sz val="9"/>
        <rFont val="Times New Roman"/>
        <family val="0"/>
      </rPr>
      <t xml:space="preserve">  i sanitacyjna wsi</t>
    </r>
  </si>
  <si>
    <t xml:space="preserve">§ 4210 - zakup materiałów i wyposażenia </t>
  </si>
  <si>
    <t>§ 4260 - zakup energii</t>
  </si>
  <si>
    <t>§ 4300 - zakup usług pozostałych</t>
  </si>
  <si>
    <t>§ 4430 - różne opłaty i składki</t>
  </si>
  <si>
    <t>§ 6050 - wydatki inwestycyjne jednostek budżetowych</t>
  </si>
  <si>
    <t>Rozdz. O1030 - izby rolnicze</t>
  </si>
  <si>
    <t>§ 2850 -wpłaty gmin na rzecz izb rolniczych w wysokości</t>
  </si>
  <si>
    <t xml:space="preserve">              2% uzyskanych wpływów z podatku rolnego</t>
  </si>
  <si>
    <t>Rozdz. O1095 - pozostała działalność</t>
  </si>
  <si>
    <t>TRANSPORT   I   ŁĄCZNOŚĆ</t>
  </si>
  <si>
    <t>Rozdz. 60016 - drogi publiczne gminne</t>
  </si>
  <si>
    <t>GOSPODARKA MIESZKANIOWA</t>
  </si>
  <si>
    <t xml:space="preserve">Rozdz. 70005 - gospodarka gruntami </t>
  </si>
  <si>
    <t xml:space="preserve">i nieruchomościami </t>
  </si>
  <si>
    <t xml:space="preserve">§ 4430 - różne opłaty i składki </t>
  </si>
  <si>
    <t>DZIAŁALNOŚĆ USŁUGOWA</t>
  </si>
  <si>
    <t>Rozdz. 71095 - pozostała działalność</t>
  </si>
  <si>
    <t xml:space="preserve">ADMINISTRACJA PUBLICZNA </t>
  </si>
  <si>
    <t>Rozdz.75011 - urzędy wojewódzkie</t>
  </si>
  <si>
    <t>§ 4010 - wynagrodzenia osobowe pracowników</t>
  </si>
  <si>
    <t>§ 4040 - dodatkowe wynagrodzenie roczne</t>
  </si>
  <si>
    <t>§ 4110 - składki na ubezpieczenia społeczne</t>
  </si>
  <si>
    <t>§ 4120 - składki na Fundusz Pracy</t>
  </si>
  <si>
    <t>Rozdz. 75022 - rady  gmin</t>
  </si>
  <si>
    <t>§ 3030 - różne wydatki na rzecz osób fizycznych</t>
  </si>
  <si>
    <t>§ 4410 - podróże służbowe krajowe</t>
  </si>
  <si>
    <t>Rozdz. 75023 - urzędy gmin</t>
  </si>
  <si>
    <t>§ 4140 - składki na PFRON</t>
  </si>
  <si>
    <t>§ 4270 - zakup usług remontowych</t>
  </si>
  <si>
    <t xml:space="preserve"> należności budżetowych</t>
  </si>
  <si>
    <t>§ 4100 - wynagrodzenia agencyjno-prowizyjne</t>
  </si>
  <si>
    <t>Rozdz. 75095 - pozostała działalność</t>
  </si>
  <si>
    <t xml:space="preserve">URZĘDY NACZELNYCH ORGANÓW </t>
  </si>
  <si>
    <t xml:space="preserve">WŁADZY PAŃSTWOWEJ, KONTROLI </t>
  </si>
  <si>
    <t>I OCHRONY PRAWA ORAZ SĄDOWNICTWA</t>
  </si>
  <si>
    <t>Rozdz. 75101 - urzędy naczelnych organów władzy</t>
  </si>
  <si>
    <t xml:space="preserve">                       państwowej, kontroli i ochrony prawa</t>
  </si>
  <si>
    <t>BEZPIECZEŃSTWO  PUBLICZNE  I  OCHRONA</t>
  </si>
  <si>
    <t>PRZECIWPOŻAROWA</t>
  </si>
  <si>
    <t>Rozdz. 75412 - ochotnicze straże pożarne</t>
  </si>
  <si>
    <t>Rozdz. 75414 - obrona cywilna</t>
  </si>
  <si>
    <t>OBSŁUGA  DŁUGU  PUBLICZNEGO</t>
  </si>
  <si>
    <t xml:space="preserve">                       jednostek samorządu terytorialnego</t>
  </si>
  <si>
    <t>RÓŻNE  ROZLICZENIA</t>
  </si>
  <si>
    <t>Rozdz. 75818 - rezerwy ogólne i celowe</t>
  </si>
  <si>
    <t xml:space="preserve">§ 4810 - rezerwy </t>
  </si>
  <si>
    <t>OCHRONA  ZDROWIA</t>
  </si>
  <si>
    <t>Rozdz. 85154 - przeciwdziałanie alkoholizmowi</t>
  </si>
  <si>
    <t>§ 4220 - zakup środków żywności</t>
  </si>
  <si>
    <t>Rozdz. 85158 - izby wytrzeźwień</t>
  </si>
  <si>
    <t>na dofinansowanie własnych zadań bieżących</t>
  </si>
  <si>
    <t xml:space="preserve">§ 3110 - świadczenia społeczne </t>
  </si>
  <si>
    <t>EDUKACYJNA  OPIEKA  WYCHOWAWCZA</t>
  </si>
  <si>
    <t>Rozdz. 90003 - oczyszczanie miast i wsi</t>
  </si>
  <si>
    <t xml:space="preserve">Rozdz. 90015 - oświetlenie ulic, placów i dróg </t>
  </si>
  <si>
    <t>KULTURA FIZYCZNA I SPORT</t>
  </si>
  <si>
    <t>RAZEM</t>
  </si>
  <si>
    <t>O20</t>
  </si>
  <si>
    <t>LEŚNICTWO</t>
  </si>
  <si>
    <t xml:space="preserve"> </t>
  </si>
  <si>
    <t>GOSPODARKA   MIESZKANIOWA</t>
  </si>
  <si>
    <t xml:space="preserve">                     wieczyste nieruchomości</t>
  </si>
  <si>
    <t xml:space="preserve">                  Skarbu Państwa,jednostek  samorządu  terytorialnego</t>
  </si>
  <si>
    <t>ADMINISTRACJA PUBLICZNA</t>
  </si>
  <si>
    <t xml:space="preserve">                     bieżących  z zakresu administracji rządowej oraz innych  </t>
  </si>
  <si>
    <t xml:space="preserve">Rozdz. 75023 - urzędy gmin </t>
  </si>
  <si>
    <t xml:space="preserve">URZĘDY  NACZELNYCH ORGANÓW WŁADZY </t>
  </si>
  <si>
    <t xml:space="preserve">ORAZ  SĄDOWNICTWA </t>
  </si>
  <si>
    <t xml:space="preserve">Rozdz. 75101 - urzędy naczelnych organów władzy państwowej </t>
  </si>
  <si>
    <t>kontroli i ochrony prawa</t>
  </si>
  <si>
    <t xml:space="preserve">                        fizycznych</t>
  </si>
  <si>
    <t xml:space="preserve">                    opłacany w formie karty podatkowej</t>
  </si>
  <si>
    <t xml:space="preserve">Rozdz. 75618 - wpływy z innych  opłat  stanowiących  dochody </t>
  </si>
  <si>
    <t>jednostek samorządu terytorialnego na podstawie ustaw</t>
  </si>
  <si>
    <t xml:space="preserve">Rozdz. 75621 - udziały gmin w podatkach stanowiących dochód </t>
  </si>
  <si>
    <t>budżetu państwa</t>
  </si>
  <si>
    <t>RÓŻNE ROZLICZENIA</t>
  </si>
  <si>
    <t>Rozdz. 75801  - część oświatowa subwencji ogólnej dla jednostek</t>
  </si>
  <si>
    <t xml:space="preserve">samorządu terytorialego </t>
  </si>
  <si>
    <t>RAZEM  DOCHODY</t>
  </si>
  <si>
    <t xml:space="preserve">Rozdz. 90095 - pozostała działalność </t>
  </si>
  <si>
    <t>DOCHODY OD OSÓB PRAWNYCH,OD OSÓB FIZYCZNYCH</t>
  </si>
  <si>
    <t>I OD INNYCH  JEDNOSTEK  NIEPOSIADAJĄCYCH</t>
  </si>
  <si>
    <t xml:space="preserve">OSOBOWOŚCI   PRAWNEJ  ORAZ  WYDATKI  ZWIĄZANE  </t>
  </si>
  <si>
    <t xml:space="preserve"> Z  ICH  POBOREM</t>
  </si>
  <si>
    <t xml:space="preserve">    § 0750 - dochody z najmu i dzierżawy składników majątkowych</t>
  </si>
  <si>
    <t xml:space="preserve">                   lub innych  jednostek zaliczonych  do  sekora finansów </t>
  </si>
  <si>
    <t xml:space="preserve">                    publicznych oraz innych  umów o podobnym charakterze</t>
  </si>
  <si>
    <t xml:space="preserve">     § 0470 - wpływy z opłat  za zarząd, użytkowanie i użytkowanie </t>
  </si>
  <si>
    <t xml:space="preserve">                  publicznych  oraz innych  umów o podobnym charakterze</t>
  </si>
  <si>
    <t xml:space="preserve">    § 0920 - pozostałe odsetki</t>
  </si>
  <si>
    <t xml:space="preserve">   § 0320 - podatek rolny</t>
  </si>
  <si>
    <t xml:space="preserve">   § 0330 - podatek leśny</t>
  </si>
  <si>
    <t xml:space="preserve">   § 0340 - podatek od środków transportowych</t>
  </si>
  <si>
    <t xml:space="preserve">   § 0360 - podatek od spadków i darowizn </t>
  </si>
  <si>
    <t xml:space="preserve">   § 0500 - podatek od czynności cywilnoprawnych</t>
  </si>
  <si>
    <t xml:space="preserve">   § 0690 - wpływy z różnych opłat </t>
  </si>
  <si>
    <t xml:space="preserve">  § 0410 - wpływy z opłaty skarbowej </t>
  </si>
  <si>
    <t xml:space="preserve">  § 0480 - wpływy z opłat za zezwolenia na sprzedaż alkoholu</t>
  </si>
  <si>
    <t xml:space="preserve">   § 0010 - podatek dochodowy od osób fizycznych </t>
  </si>
  <si>
    <t xml:space="preserve">   § 0020 - podatek dochodowy od osób prawnych</t>
  </si>
  <si>
    <t xml:space="preserve">  § 2920 - subwencje ogólne z budżetu państwa</t>
  </si>
  <si>
    <t>POMOC  SPOŁECZNA</t>
  </si>
  <si>
    <t xml:space="preserve">Rozdz. 85214 - zasiłki i pomoc w naturze oraz składki </t>
  </si>
  <si>
    <t xml:space="preserve">Rozdz. 85219 - ośrodki pomocy społecznej </t>
  </si>
  <si>
    <t xml:space="preserve">PAŃSTWOWEJ , KONTROLI  I OCHRONY PRAWA </t>
  </si>
  <si>
    <t>Rozdz. 85215 - dodatki mieszkaniowe</t>
  </si>
  <si>
    <t>POMOC SPOŁECZNA</t>
  </si>
  <si>
    <t xml:space="preserve">   § 2010 - dotacje  celowe otrzymane z budżetu państwa na realizację zadań  </t>
  </si>
  <si>
    <t>Rozdz. 75403 -jednostki terenowe policji</t>
  </si>
  <si>
    <t>Rozdz. 90004 -utrzymanie zieleni w miastach i gminach</t>
  </si>
  <si>
    <t>Rozdz. 75807 - część wyrównawcza subwencji ogólnej dla gmin</t>
  </si>
  <si>
    <t xml:space="preserve"> od osób prawnych i innych jednostek organizacyjnych </t>
  </si>
  <si>
    <t xml:space="preserve">podatku od spadków i darowizn podatku od czynności cywilnoprawnych   </t>
  </si>
  <si>
    <t xml:space="preserve"> oraz podatków i opłat lokalnych od osób fizycznych </t>
  </si>
  <si>
    <t xml:space="preserve">   § 0310 - podatek od  nieruchomości</t>
  </si>
  <si>
    <t xml:space="preserve">                 samorządu terytorialnego na podstawie  odrębnych ustaw</t>
  </si>
  <si>
    <t xml:space="preserve">   § 2360 - dochody jednostek samorządu terytorialnego związane z realizacją</t>
  </si>
  <si>
    <t xml:space="preserve">                  zadań z  zakresu administracji rządowej oraz innych  </t>
  </si>
  <si>
    <t xml:space="preserve">                     zadań zleconych ustawami</t>
  </si>
  <si>
    <t xml:space="preserve">Rozdz. 85213 - składki  na  ubezpieczenie  zdrowotne  opłacane </t>
  </si>
  <si>
    <t xml:space="preserve">     oraz niektóre świadczenia rodzinne</t>
  </si>
  <si>
    <t xml:space="preserve">    § 2030 - dotacje celowe otrzymane z budżetu państwa na realizację </t>
  </si>
  <si>
    <t>§ 4170 - wynagrodzenia bezosobowe</t>
  </si>
  <si>
    <t xml:space="preserve">   § 0430 - wpływy z opłaty targowej </t>
  </si>
  <si>
    <t xml:space="preserve">  § 0490 - wpływy z  innych lokalnych opłat pobieranych przez jednostki </t>
  </si>
  <si>
    <t>§ 4280 - zakup usług zdrowotnych</t>
  </si>
  <si>
    <t>§ 4530 - podatek od towarów i usług (VAT)</t>
  </si>
  <si>
    <t xml:space="preserve">Rozdz. O1010 -infrastruktura wodociągowa </t>
  </si>
  <si>
    <t>Rozdz. 85295 - pozostała działalność</t>
  </si>
  <si>
    <t xml:space="preserve">                          na ubezpieczenia  emerytalne i rentowe </t>
  </si>
  <si>
    <t xml:space="preserve">Rozdz. 85295 - pozostała działalność </t>
  </si>
  <si>
    <t>Rozdz. 85415 - pomoc materialna dla uczniów</t>
  </si>
  <si>
    <t xml:space="preserve">            terytorialnego oraz związków gmin lub związków powiatów</t>
  </si>
  <si>
    <t xml:space="preserve">             na dofinansowanie  zadań bieżacych </t>
  </si>
  <si>
    <t>§ 4350 - zakup dostepu do sieci Internet</t>
  </si>
  <si>
    <t xml:space="preserve"> I OD INNYCH  JEDNOSTEK  NIEPOSIADAJĄCYCH</t>
  </si>
  <si>
    <t xml:space="preserve">OSOBOWOŚCI   PRAWNEJ ORAZ WYDATKI ZWIĄZANE  </t>
  </si>
  <si>
    <t xml:space="preserve"> Z ICH POBOREM</t>
  </si>
  <si>
    <t>§ 3240 - stypendia dla uczniów</t>
  </si>
  <si>
    <t>§ 2710 - wydatki na pomoc fin.udziel.między jednostkami samorządu</t>
  </si>
  <si>
    <t>Rozdz. 92601 - obiekty sportowe</t>
  </si>
  <si>
    <t xml:space="preserve">          zadań  zleconych do realizacji stowarzyszeniom</t>
  </si>
  <si>
    <t>§ 3020</t>
  </si>
  <si>
    <t>§ 4010</t>
  </si>
  <si>
    <t>§ 4040</t>
  </si>
  <si>
    <t>§ 4110</t>
  </si>
  <si>
    <t>§ 4120</t>
  </si>
  <si>
    <t>§ 4210</t>
  </si>
  <si>
    <t>§ 4270</t>
  </si>
  <si>
    <t>§ 4300</t>
  </si>
  <si>
    <t>§ 4440</t>
  </si>
  <si>
    <t>Rzaem</t>
  </si>
  <si>
    <t>Zestawienie paragrafów   Oddziałów PRZEDSZKOLI W SZKOŁACH</t>
  </si>
  <si>
    <t>Rozdz. 75831 - część równoważąca  subwencji ogólnej dla gmin</t>
  </si>
  <si>
    <t>§ 4390 - zakup usług obejmujących wykonanie ekspertyz, analiz i opinii</t>
  </si>
  <si>
    <t xml:space="preserve">§ 4700 - szkolenia pracowników niebędących członkami korpusu służby </t>
  </si>
  <si>
    <t xml:space="preserve">              cywilnej</t>
  </si>
  <si>
    <t>§ 4740 - zakup materiałów papierniczych do sprzętu drukarskiego</t>
  </si>
  <si>
    <t xml:space="preserve">              i urządzeń kserograficznych</t>
  </si>
  <si>
    <t>§ 4750 - zakup akcesoriów komputerowych, w tym programów i licencji</t>
  </si>
  <si>
    <t>§ 4360 - opłaty z tytułu zakupu usług telekomunikacyjnych telefonii</t>
  </si>
  <si>
    <t xml:space="preserve">              komórkowej</t>
  </si>
  <si>
    <t>§ 4370 - opłaty z tytułu zakupu usług telekomunikacyjnych telefonii</t>
  </si>
  <si>
    <t xml:space="preserve">              stacjonarnej</t>
  </si>
  <si>
    <t>§ 6650 - wpłaty gmin i powiatów na rzecz innych jednostek samorządu</t>
  </si>
  <si>
    <t>Rozdz. 75702 - obsługa papierów wartościowych, kredytów i pożyczek</t>
  </si>
  <si>
    <t>§ 8070 - odsetki  i dyskonto od krajowych skarbowych papierów</t>
  </si>
  <si>
    <t xml:space="preserve">              wartościowych oraz od krajowych pożyczek i kredytów</t>
  </si>
  <si>
    <t>Rozdz. 92605 - zadania w zakresie kultury fizycznej i sportu</t>
  </si>
  <si>
    <t xml:space="preserve">                   lub innych  jednostek zaliczanych  do  sekora finansów </t>
  </si>
  <si>
    <t xml:space="preserve">                     zadań zleconych gminie (związkom gmin)  ustawami</t>
  </si>
  <si>
    <t>DOCHODY OD OSÓB PRAWNYCH, OD OSÓB FIZYCZNYCH</t>
  </si>
  <si>
    <t xml:space="preserve">podatku od czynności cywilnoprawnych,  podatków i opłat lokalnych </t>
  </si>
  <si>
    <t xml:space="preserve">                   własnych zadań  bieżących  gmin (związków gmin)</t>
  </si>
  <si>
    <t xml:space="preserve">Rozdz. 85212 - świadczenia rodzinne, zaliczka alimentacyjna   </t>
  </si>
  <si>
    <r>
      <t xml:space="preserve">                         </t>
    </r>
    <r>
      <rPr>
        <b/>
        <sz val="9"/>
        <rFont val="Times New Roman"/>
        <family val="1"/>
      </rPr>
      <t xml:space="preserve"> oraz składki na ubezpieczenia emerytalne </t>
    </r>
  </si>
  <si>
    <t xml:space="preserve">                          i rentowe  z ubezpieczenia społecznego</t>
  </si>
  <si>
    <t xml:space="preserve">   § 0350 - podatek od działalności gospodarczej osób fizycznych,</t>
  </si>
  <si>
    <t xml:space="preserve">              zadań  zleconych do realizacji stowarzyszeniom</t>
  </si>
  <si>
    <t>§ 6060 - wydatki  na  zakupy inwestycyjne jednostek budżetowych</t>
  </si>
  <si>
    <t xml:space="preserve">§ 2830 -  dotacja celowa z budżetu  na finansowanie lub dofinansowanie  </t>
  </si>
  <si>
    <t xml:space="preserve">              zadań zleconych  do realizacji pozostałym jednostkom </t>
  </si>
  <si>
    <t xml:space="preserve">              niezaliczonym do sektora finansów publicznych        </t>
  </si>
  <si>
    <t xml:space="preserve">Rozdz. 90002 - gospodarka odpadami </t>
  </si>
  <si>
    <t>Rozdz. 60014 - drogi publiczne powiatowe</t>
  </si>
  <si>
    <t xml:space="preserve">            samorządu  terytorialnego na dofinansowanie własnych zadań</t>
  </si>
  <si>
    <t xml:space="preserve">            inwestycyjnych i zakupów inwestycyjnych</t>
  </si>
  <si>
    <t xml:space="preserve">          na dofinansowanie zadań inwestycyjnych i zakupów inwestycyjnych</t>
  </si>
  <si>
    <t>Rozdz. 92109 - domy i ośrodki kultury, świetlice  i kluby</t>
  </si>
  <si>
    <t>§ 3020 - wydatki osobowe niezaliczone do wynagrodzeń</t>
  </si>
  <si>
    <t>GOSPODARKA KOMUNALNA I OCHRONA ŚRODOWISKA</t>
  </si>
  <si>
    <t xml:space="preserve">KULTURA  I  OCHRONA  DZIEDZICTWA NARODOWEGO </t>
  </si>
  <si>
    <t>§ 6300 - wydatki na pomoc finansową udzielaną między jednostkami</t>
  </si>
  <si>
    <t>§ 4610 - koszty postępowania sądowego  i prokuratorskiego</t>
  </si>
  <si>
    <t>§ 2820 - dotacja celowa z budżetu na finansowanie  lub dofinansowanie</t>
  </si>
  <si>
    <t xml:space="preserve">§ 2820 - dotacja celowa z budżetu na finansowanie lub dofinansowanie </t>
  </si>
  <si>
    <t xml:space="preserve">      za osoby pobierające niektóre świadczenia z pomocy społecznej </t>
  </si>
  <si>
    <t xml:space="preserve">          PROJEKT DOCHODÓW BUDŻETU GMINY NA ROK 2008</t>
  </si>
  <si>
    <t>OŚWIATA I WYCHOWANIE</t>
  </si>
  <si>
    <t xml:space="preserve">Rozdz. 80104 - przedszkola </t>
  </si>
  <si>
    <t xml:space="preserve">     § 0830 -  wpływy z usług</t>
  </si>
  <si>
    <t>Rozdz. 80114 - zespoły obsługi ekomomiczno - administracyjnej szkół</t>
  </si>
  <si>
    <t xml:space="preserve">     § 0920 - pozostałe odsetki</t>
  </si>
  <si>
    <t xml:space="preserve">Rozdz. 80195 - pozostała działalność </t>
  </si>
  <si>
    <t>Rozdz. O1008 - melioracje wodne</t>
  </si>
  <si>
    <t xml:space="preserve">§ 2900 - wpłaty gmin i powiatów na rzecz innych jednostek samorządu </t>
  </si>
  <si>
    <t>Rozdz. 71004 - plany zagospodarowania przestrzennego</t>
  </si>
  <si>
    <t>OŚWIATA  I  WYCHOWANIE</t>
  </si>
  <si>
    <t>Rozdz. 80101 - szkoły podstawowe</t>
  </si>
  <si>
    <t>§ 4240 - zakup pomocy naukowych, dydaktycznych  i książek</t>
  </si>
  <si>
    <t>§ 4350 - zakup usług dostępu do sieci Internet</t>
  </si>
  <si>
    <t>§ 4440 - odpisy na zakładowy fundusz świadczeń socjalnych</t>
  </si>
  <si>
    <t xml:space="preserve">Rozdz. 80103 - oddziały przedszkolne w szkołach podstawowych </t>
  </si>
  <si>
    <t>§ 4240 - zakup pomocy naukowych, dydaktycznych i książek</t>
  </si>
  <si>
    <t xml:space="preserve">Rozdz. 80104 -  przedszkola </t>
  </si>
  <si>
    <t>§ 4440 - odpisy na zakładowy fundusz świadczń socjalnych</t>
  </si>
  <si>
    <t>Rozdz. 80110 - gimnazja</t>
  </si>
  <si>
    <t>§ 4370 - opłaty z tytułu zakupu usług telekom.telefonii stacjonarnej</t>
  </si>
  <si>
    <t xml:space="preserve"> § 4400 – opłaty za administrowanie i czynsze za budynki, lokale</t>
  </si>
  <si>
    <t xml:space="preserve"> i pomieszczenia garażowe </t>
  </si>
  <si>
    <t>Rozdz. 80113 - dowożenie uczniów do szkół</t>
  </si>
  <si>
    <t>Rozdz.80114 - zespoły obsługi ekonomiczno - administracyjnej szkół</t>
  </si>
  <si>
    <t xml:space="preserve">§ 4440 - odpisy na zakładowy fundusz świadczeń socjalnych </t>
  </si>
  <si>
    <t>Rozdz. 80146 - dokształcanie i doskonalenie nauczycieli</t>
  </si>
  <si>
    <t>Rozdz. 80195 - pozostała działalność</t>
  </si>
  <si>
    <t>§ 4440 -odpisy na zakładowy fundusz świadczeń  socjalnych.</t>
  </si>
  <si>
    <t>Rozdz. 85153- zwalczanie narkomanii</t>
  </si>
  <si>
    <t>Rozdz. 85202 - domy pomocy społecznej</t>
  </si>
  <si>
    <t>§ 4330 - zakup usług przez jednostki samorządu terytorialnego od innych</t>
  </si>
  <si>
    <t xml:space="preserve">  jednostek samorządu terytorialnego</t>
  </si>
  <si>
    <t xml:space="preserve">Rozdz. 85212 - świadczenia rodzinne, zaliczka alimentacyjna </t>
  </si>
  <si>
    <t xml:space="preserve">                         oraz składki na ubezpieczenia emerytalne</t>
  </si>
  <si>
    <t xml:space="preserve">                         i rentowe z ubezpieczenia społecznego</t>
  </si>
  <si>
    <t>Rozdz. 85213 - zasiłki  na ubezpieczenia  zdrowotne opłacane</t>
  </si>
  <si>
    <t xml:space="preserve"> za osoby  pobierające niektóre świadczenia z pomocy społecznej</t>
  </si>
  <si>
    <t xml:space="preserve">   oraz niektóre świadczenia rodzinne</t>
  </si>
  <si>
    <t>§ 4130 - składki na ubezpieczenie zdrowotne</t>
  </si>
  <si>
    <t>Rozdz. 85214 - zasiłki i pomoc w naturze oraz</t>
  </si>
  <si>
    <t xml:space="preserve">      składki na ubezpieczenia emerytalne i rentowe</t>
  </si>
  <si>
    <t>Rozdz. 85219 - ośrodki pomocy społecznej</t>
  </si>
  <si>
    <t>§ 4440 - odpisy na zakładowy fundusz  świadczeń socjalnych</t>
  </si>
  <si>
    <t>Rozdz. 85401 - świetlice szkolne</t>
  </si>
  <si>
    <t>Rozdz. 85446 - dokształcanie i doskonalenie nauczycieli</t>
  </si>
  <si>
    <t>Rozdz. 92116 - biblioteki</t>
  </si>
  <si>
    <t>Rozdz. 92195 - pozostała działalność</t>
  </si>
  <si>
    <t xml:space="preserve"> PROJEKT WYDATKÓW  BUDŻETU  GMINY  NA  ROK  2008</t>
  </si>
  <si>
    <t xml:space="preserve">   § 0370 - opłata  od posiadania psów </t>
  </si>
  <si>
    <t>Rozdz. 75421 - zarządzanie krysysowe</t>
  </si>
  <si>
    <t xml:space="preserve">Grzegorzew,  dnia 12 listopada 2007 r. </t>
  </si>
  <si>
    <t>Rozdz. 75704 - rozliczenia z tytułu poręczeń i gwarancji udzielanych</t>
  </si>
  <si>
    <t>§ 8020 - wypłaty z tytułu poręczeń i gwarancji</t>
  </si>
  <si>
    <t xml:space="preserve">              przez Skarb Państwa lub jednostkę samorzadu terytorialnego</t>
  </si>
  <si>
    <t xml:space="preserve">§ 2480 - dotacja podmiotowa z budżetu dla samorządowej  instytucji </t>
  </si>
  <si>
    <t xml:space="preserve">              kultury </t>
  </si>
  <si>
    <t>Rozdz. 80148 - stołówki szkolne</t>
  </si>
  <si>
    <t>Grzegorzew, 12 listopada 2007 r.</t>
  </si>
  <si>
    <t xml:space="preserve">                                                                    </t>
  </si>
  <si>
    <t xml:space="preserve">                                                                                                                                    PRZEWODNICZĄCY  RADY  GMINY</t>
  </si>
  <si>
    <t>/-/ Waldemar Banasiak</t>
  </si>
  <si>
    <t>Rozdz. 02001- gospodarka leśna</t>
  </si>
  <si>
    <t xml:space="preserve">                  Skarbu Państwa, jednostek  samorządu terytorialnego</t>
  </si>
  <si>
    <t>Rozdz. 70005 - gospodarka gruntami i nieruchomościami</t>
  </si>
  <si>
    <t>Rozdz. 75601 - wpływy z podatku dochodowego od osób</t>
  </si>
  <si>
    <t>Rozdz. 75615 - wpływy z podatku rolnego, podatku leśnego ,</t>
  </si>
  <si>
    <t>Rozdz. 75616 - wpływy z podatku rolnego, podatku leśnego ,</t>
  </si>
  <si>
    <t>Rozdz. 75011 - urzędy wojewódzkie</t>
  </si>
  <si>
    <t xml:space="preserve">§ 4440 -odpisy na zakładowy fundusz świadczeń  socjalnych </t>
  </si>
  <si>
    <t>Rozdz. 75647 - pobór podatków, opłat i niepodatkowych</t>
  </si>
  <si>
    <t>§ 4370 - opłaty z tytułu zakupu usług telekom. telefonii stacjonarnej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</si>
</sst>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5">
    <font>
      <sz val="9"/>
      <name val="Times New Roman"/>
      <family val="0"/>
    </font>
    <font>
      <b/>
      <sz val="9"/>
      <name val="Times New Roman"/>
      <family val="0"/>
    </font>
    <font>
      <i/>
      <sz val="9"/>
      <name val="Times New Roman"/>
      <family val="0"/>
    </font>
    <font>
      <b/>
      <i/>
      <sz val="9"/>
      <name val="Times New Roman"/>
      <family val="0"/>
    </font>
    <font>
      <b/>
      <sz val="14"/>
      <name val="Times New Roman"/>
      <family val="0"/>
    </font>
    <font>
      <b/>
      <sz val="9"/>
      <color indexed="48"/>
      <name val="Times New Roman"/>
      <family val="1"/>
    </font>
    <font>
      <b/>
      <sz val="9"/>
      <color indexed="8"/>
      <name val="Times New Roman"/>
      <family val="1"/>
    </font>
    <font>
      <sz val="14"/>
      <name val="Times New Roman"/>
      <family val="1"/>
    </font>
    <font>
      <b/>
      <sz val="9"/>
      <color indexed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39"/>
      <name val="Times New Roman"/>
      <family val="1"/>
    </font>
    <font>
      <b/>
      <sz val="10"/>
      <name val="Arial CE"/>
      <family val="2"/>
    </font>
    <font>
      <sz val="8"/>
      <name val="Arial CE"/>
      <family val="2"/>
    </font>
    <font>
      <b/>
      <sz val="10"/>
      <color indexed="48"/>
      <name val="Arial CE"/>
      <family val="2"/>
    </font>
    <font>
      <sz val="10"/>
      <name val="Arial CE"/>
      <family val="2"/>
    </font>
    <font>
      <b/>
      <sz val="12"/>
      <color indexed="17"/>
      <name val="Arial CE"/>
      <family val="2"/>
    </font>
    <font>
      <sz val="8"/>
      <name val="Times New Roman"/>
      <family val="0"/>
    </font>
    <font>
      <b/>
      <sz val="8"/>
      <color indexed="12"/>
      <name val="Times New Roman"/>
      <family val="0"/>
    </font>
    <font>
      <b/>
      <sz val="8"/>
      <color indexed="48"/>
      <name val="Arial CE"/>
      <family val="2"/>
    </font>
    <font>
      <sz val="9"/>
      <color indexed="12"/>
      <name val="Times New Roman"/>
      <family val="1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  <font>
      <sz val="9"/>
      <color indexed="8"/>
      <name val="Times New Roman"/>
      <family val="1"/>
    </font>
    <font>
      <sz val="9"/>
      <color indexed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5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5" fillId="0" borderId="3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right"/>
    </xf>
    <xf numFmtId="0" fontId="1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6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1" fillId="0" borderId="9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1" fillId="0" borderId="7" xfId="0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8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8" fillId="0" borderId="5" xfId="0" applyFont="1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5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8" fillId="0" borderId="14" xfId="0" applyFont="1" applyBorder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1" fillId="0" borderId="11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19" xfId="0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9" xfId="0" applyFont="1" applyBorder="1" applyAlignment="1">
      <alignment/>
    </xf>
    <xf numFmtId="0" fontId="5" fillId="0" borderId="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5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0" fillId="0" borderId="22" xfId="0" applyFont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8" fillId="0" borderId="1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18" xfId="0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20" fillId="0" borderId="4" xfId="0" applyFont="1" applyBorder="1" applyAlignment="1">
      <alignment/>
    </xf>
    <xf numFmtId="0" fontId="8" fillId="0" borderId="12" xfId="0" applyFont="1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23" xfId="0" applyBorder="1" applyAlignment="1">
      <alignment horizontal="center"/>
    </xf>
    <xf numFmtId="0" fontId="10" fillId="0" borderId="2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23" fillId="0" borderId="10" xfId="0" applyFont="1" applyBorder="1" applyAlignment="1">
      <alignment/>
    </xf>
    <xf numFmtId="0" fontId="9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4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22" xfId="0" applyNumberFormat="1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6" xfId="0" applyFont="1" applyBorder="1" applyAlignment="1">
      <alignment/>
    </xf>
    <xf numFmtId="0" fontId="24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9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8" xfId="0" applyFont="1" applyBorder="1" applyAlignment="1">
      <alignment/>
    </xf>
    <xf numFmtId="0" fontId="8" fillId="0" borderId="7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3" xfId="0" applyFont="1" applyBorder="1" applyAlignment="1">
      <alignment/>
    </xf>
    <xf numFmtId="0" fontId="8" fillId="0" borderId="2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2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8" xfId="0" applyFont="1" applyBorder="1" applyAlignment="1">
      <alignment/>
    </xf>
    <xf numFmtId="0" fontId="0" fillId="0" borderId="9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0"/>
  <sheetViews>
    <sheetView tabSelected="1" workbookViewId="0" topLeftCell="A446">
      <selection activeCell="F31" sqref="F31"/>
    </sheetView>
  </sheetViews>
  <sheetFormatPr defaultColWidth="9.33203125" defaultRowHeight="12"/>
  <cols>
    <col min="1" max="1" width="6.16015625" style="0" customWidth="1"/>
    <col min="2" max="2" width="61.16015625" style="0" customWidth="1"/>
    <col min="3" max="3" width="12.5" style="0" customWidth="1"/>
    <col min="4" max="4" width="12" style="0" customWidth="1"/>
    <col min="5" max="5" width="10.83203125" style="0" customWidth="1"/>
  </cols>
  <sheetData>
    <row r="1" ht="12">
      <c r="F1" s="24"/>
    </row>
    <row r="3" spans="1:5" ht="18.75">
      <c r="A3" s="66"/>
      <c r="B3" s="4" t="s">
        <v>257</v>
      </c>
      <c r="C3" s="4"/>
      <c r="D3" s="163"/>
      <c r="E3" s="163"/>
    </row>
    <row r="4" ht="12">
      <c r="F4" s="104"/>
    </row>
    <row r="5" ht="12">
      <c r="F5" s="67"/>
    </row>
    <row r="6" ht="12.75" thickBot="1">
      <c r="F6" s="60"/>
    </row>
    <row r="7" spans="1:6" ht="12">
      <c r="A7" s="76" t="s">
        <v>0</v>
      </c>
      <c r="B7" s="77" t="s">
        <v>1</v>
      </c>
      <c r="C7" s="77" t="s">
        <v>2</v>
      </c>
      <c r="D7" s="79" t="s">
        <v>3</v>
      </c>
      <c r="E7" s="75" t="s">
        <v>4</v>
      </c>
      <c r="F7" s="48"/>
    </row>
    <row r="8" spans="1:6" ht="12.75" thickBot="1">
      <c r="A8" s="95"/>
      <c r="B8" s="78"/>
      <c r="C8" s="91" t="s">
        <v>5</v>
      </c>
      <c r="D8" s="90" t="s">
        <v>6</v>
      </c>
      <c r="E8" s="92" t="s">
        <v>7</v>
      </c>
      <c r="F8" s="68"/>
    </row>
    <row r="9" spans="1:6" ht="12">
      <c r="A9" s="42" t="s">
        <v>8</v>
      </c>
      <c r="B9" s="60" t="s">
        <v>9</v>
      </c>
      <c r="C9" s="47">
        <f>C10+C15+C21+C24</f>
        <v>64857</v>
      </c>
      <c r="D9" s="47">
        <f>D10+D15+D21+D24</f>
        <v>0</v>
      </c>
      <c r="E9" s="47">
        <f>E10+E15+E21+E24</f>
        <v>0</v>
      </c>
      <c r="F9" s="48"/>
    </row>
    <row r="10" spans="1:6" ht="12">
      <c r="A10" s="43"/>
      <c r="B10" s="83" t="s">
        <v>216</v>
      </c>
      <c r="C10" s="56">
        <f>SUM(C11:C13)</f>
        <v>12000</v>
      </c>
      <c r="D10" s="56">
        <f>SUM(D11:D13)</f>
        <v>0</v>
      </c>
      <c r="E10" s="56">
        <f>SUM(E11:E13)</f>
        <v>0</v>
      </c>
      <c r="F10" s="48"/>
    </row>
    <row r="11" spans="1:6" ht="12">
      <c r="A11" s="43"/>
      <c r="B11" s="43" t="s">
        <v>192</v>
      </c>
      <c r="C11" s="73"/>
      <c r="D11" s="49"/>
      <c r="E11" s="49"/>
      <c r="F11" s="48"/>
    </row>
    <row r="12" spans="1:6" ht="12">
      <c r="A12" s="43"/>
      <c r="B12" s="43" t="s">
        <v>193</v>
      </c>
      <c r="C12" s="202">
        <v>12000</v>
      </c>
      <c r="D12" s="43"/>
      <c r="E12" s="43"/>
      <c r="F12" s="48"/>
    </row>
    <row r="13" spans="1:6" ht="12">
      <c r="A13" s="43"/>
      <c r="B13" s="43" t="s">
        <v>194</v>
      </c>
      <c r="C13" s="74"/>
      <c r="D13" s="44"/>
      <c r="E13" s="44"/>
      <c r="F13" s="48"/>
    </row>
    <row r="14" spans="1:6" ht="12">
      <c r="A14" s="43"/>
      <c r="B14" s="46" t="s">
        <v>139</v>
      </c>
      <c r="C14" s="73"/>
      <c r="D14" s="49"/>
      <c r="E14" s="49"/>
      <c r="F14" s="48"/>
    </row>
    <row r="15" spans="1:6" ht="12">
      <c r="A15" s="43"/>
      <c r="B15" s="43" t="s">
        <v>10</v>
      </c>
      <c r="C15" s="87">
        <f>SUM(C16:C20)</f>
        <v>45937</v>
      </c>
      <c r="D15" s="52">
        <f>SUM(D16:D20)</f>
        <v>0</v>
      </c>
      <c r="E15" s="52">
        <f>SUM(E16:E20)</f>
        <v>0</v>
      </c>
      <c r="F15" s="48"/>
    </row>
    <row r="16" spans="1:6" ht="12">
      <c r="A16" s="43"/>
      <c r="B16" s="43" t="s">
        <v>217</v>
      </c>
      <c r="C16" s="73"/>
      <c r="D16" s="49"/>
      <c r="E16" s="49"/>
      <c r="F16" s="48"/>
    </row>
    <row r="17" spans="1:6" ht="12">
      <c r="A17" s="43"/>
      <c r="B17" s="43" t="s">
        <v>144</v>
      </c>
      <c r="C17" s="192">
        <v>1537</v>
      </c>
      <c r="D17" s="43"/>
      <c r="E17" s="43"/>
      <c r="F17" s="68"/>
    </row>
    <row r="18" spans="1:6" ht="12">
      <c r="A18" s="43"/>
      <c r="B18" s="43" t="s">
        <v>145</v>
      </c>
      <c r="C18" s="184"/>
      <c r="D18" s="44"/>
      <c r="E18" s="44"/>
      <c r="F18" s="48"/>
    </row>
    <row r="19" spans="1:6" ht="12">
      <c r="A19" s="43"/>
      <c r="B19" s="43" t="s">
        <v>13</v>
      </c>
      <c r="C19" s="188">
        <v>43400</v>
      </c>
      <c r="D19" s="40"/>
      <c r="E19" s="40"/>
      <c r="F19" s="48"/>
    </row>
    <row r="20" spans="1:6" ht="12">
      <c r="A20" s="43"/>
      <c r="B20" s="43" t="s">
        <v>14</v>
      </c>
      <c r="C20" s="188">
        <v>1000</v>
      </c>
      <c r="D20" s="40"/>
      <c r="E20" s="40"/>
      <c r="F20" s="60"/>
    </row>
    <row r="21" spans="1:6" ht="12">
      <c r="A21" s="43"/>
      <c r="B21" s="46" t="s">
        <v>16</v>
      </c>
      <c r="C21" s="56">
        <f>SUM(C22:C23)</f>
        <v>5420</v>
      </c>
      <c r="D21" s="56">
        <f>SUM(D22:D23)</f>
        <v>0</v>
      </c>
      <c r="E21" s="56">
        <f>SUM(E22:E23)</f>
        <v>0</v>
      </c>
      <c r="F21" s="48"/>
    </row>
    <row r="22" spans="1:6" ht="12">
      <c r="A22" s="43"/>
      <c r="B22" s="43" t="s">
        <v>17</v>
      </c>
      <c r="C22" s="73"/>
      <c r="D22" s="49"/>
      <c r="E22" s="49"/>
      <c r="F22" s="48"/>
    </row>
    <row r="23" spans="1:6" ht="12">
      <c r="A23" s="43"/>
      <c r="B23" s="43" t="s">
        <v>18</v>
      </c>
      <c r="C23" s="190">
        <v>5420</v>
      </c>
      <c r="D23" s="44"/>
      <c r="E23" s="44"/>
      <c r="F23" s="48"/>
    </row>
    <row r="24" spans="1:6" ht="12">
      <c r="A24" s="43"/>
      <c r="B24" s="46" t="s">
        <v>19</v>
      </c>
      <c r="C24" s="56">
        <f>SUM(C25:C27)</f>
        <v>1500</v>
      </c>
      <c r="D24" s="56">
        <f>SUM(D25:D27)</f>
        <v>0</v>
      </c>
      <c r="E24" s="56">
        <f>SUM(E25:E27)</f>
        <v>0</v>
      </c>
      <c r="F24" s="68"/>
    </row>
    <row r="25" spans="1:6" ht="12">
      <c r="A25" s="43"/>
      <c r="B25" s="43" t="s">
        <v>11</v>
      </c>
      <c r="C25" s="188">
        <v>500</v>
      </c>
      <c r="D25" s="40">
        <v>0</v>
      </c>
      <c r="E25" s="40"/>
      <c r="F25" s="48"/>
    </row>
    <row r="26" spans="1:6" ht="12">
      <c r="A26" s="43"/>
      <c r="B26" s="43" t="s">
        <v>13</v>
      </c>
      <c r="C26" s="188">
        <v>500</v>
      </c>
      <c r="D26" s="40"/>
      <c r="E26" s="40"/>
      <c r="F26" s="48"/>
    </row>
    <row r="27" spans="1:6" ht="12">
      <c r="A27" s="44"/>
      <c r="B27" s="43" t="s">
        <v>166</v>
      </c>
      <c r="C27" s="188">
        <v>500</v>
      </c>
      <c r="D27" s="40"/>
      <c r="E27" s="40"/>
      <c r="F27" s="48"/>
    </row>
    <row r="28" spans="1:6" ht="12">
      <c r="A28" s="70">
        <v>600</v>
      </c>
      <c r="B28" s="54" t="s">
        <v>20</v>
      </c>
      <c r="C28" s="54">
        <f>C29+C33</f>
        <v>1994877</v>
      </c>
      <c r="D28" s="54">
        <f>D29+D33</f>
        <v>0</v>
      </c>
      <c r="E28" s="54">
        <f>E29+E33</f>
        <v>0</v>
      </c>
      <c r="F28" s="48"/>
    </row>
    <row r="29" spans="1:6" ht="12">
      <c r="A29" s="45"/>
      <c r="B29" s="83" t="s">
        <v>196</v>
      </c>
      <c r="C29" s="88">
        <f>SUM(C30:C32)</f>
        <v>300000</v>
      </c>
      <c r="D29" s="88">
        <f>SUM(D30:D32)</f>
        <v>0</v>
      </c>
      <c r="E29" s="88">
        <f>SUM(E30:E32)</f>
        <v>0</v>
      </c>
      <c r="F29" s="60"/>
    </row>
    <row r="30" spans="1:6" ht="12">
      <c r="A30" s="45"/>
      <c r="B30" s="43" t="s">
        <v>204</v>
      </c>
      <c r="C30" s="73"/>
      <c r="D30" s="49">
        <v>0</v>
      </c>
      <c r="E30" s="49">
        <v>0</v>
      </c>
      <c r="F30" s="48"/>
    </row>
    <row r="31" spans="1:6" ht="12">
      <c r="A31" s="45"/>
      <c r="B31" s="43" t="s">
        <v>197</v>
      </c>
      <c r="C31" s="192">
        <v>300000</v>
      </c>
      <c r="D31" s="43"/>
      <c r="E31" s="43"/>
      <c r="F31" s="68"/>
    </row>
    <row r="32" spans="1:6" ht="12">
      <c r="A32" s="45"/>
      <c r="B32" s="143" t="s">
        <v>198</v>
      </c>
      <c r="C32" s="74"/>
      <c r="D32" s="44"/>
      <c r="E32" s="44"/>
      <c r="F32" s="48"/>
    </row>
    <row r="33" spans="1:6" ht="12">
      <c r="A33" s="45"/>
      <c r="B33" s="46" t="s">
        <v>21</v>
      </c>
      <c r="C33" s="56">
        <f>SUM(C34:C37)</f>
        <v>1694877</v>
      </c>
      <c r="D33" s="56">
        <f>SUM(D34:D37)</f>
        <v>0</v>
      </c>
      <c r="E33" s="56">
        <f>SUM(E34:E37)</f>
        <v>0</v>
      </c>
      <c r="F33" s="48"/>
    </row>
    <row r="34" spans="1:6" ht="12">
      <c r="A34" s="45"/>
      <c r="B34" s="43" t="s">
        <v>11</v>
      </c>
      <c r="C34" s="188">
        <v>62000</v>
      </c>
      <c r="D34" s="40"/>
      <c r="E34" s="40"/>
      <c r="F34" s="48"/>
    </row>
    <row r="35" spans="1:6" ht="12">
      <c r="A35" s="43"/>
      <c r="B35" s="43" t="s">
        <v>39</v>
      </c>
      <c r="C35" s="188">
        <v>100000</v>
      </c>
      <c r="D35" s="40"/>
      <c r="E35" s="40"/>
      <c r="F35" s="48"/>
    </row>
    <row r="36" spans="1:6" ht="12">
      <c r="A36" s="45"/>
      <c r="B36" s="43" t="s">
        <v>13</v>
      </c>
      <c r="C36" s="188">
        <v>200000</v>
      </c>
      <c r="D36" s="40"/>
      <c r="E36" s="40"/>
      <c r="F36" s="48"/>
    </row>
    <row r="37" spans="1:6" ht="12">
      <c r="A37" s="45"/>
      <c r="B37" s="43" t="s">
        <v>15</v>
      </c>
      <c r="C37" s="188">
        <v>1332877</v>
      </c>
      <c r="D37" s="40"/>
      <c r="E37" s="40"/>
      <c r="F37" s="60"/>
    </row>
    <row r="38" spans="1:6" ht="12">
      <c r="A38" s="152">
        <v>700</v>
      </c>
      <c r="B38" s="100" t="s">
        <v>22</v>
      </c>
      <c r="C38" s="54">
        <f>C40</f>
        <v>96100</v>
      </c>
      <c r="D38" s="54">
        <f>D40</f>
        <v>0</v>
      </c>
      <c r="E38" s="54">
        <f>E40</f>
        <v>0</v>
      </c>
      <c r="F38" s="48"/>
    </row>
    <row r="39" spans="1:6" ht="12">
      <c r="A39" s="161"/>
      <c r="B39" s="83" t="s">
        <v>23</v>
      </c>
      <c r="C39" s="49"/>
      <c r="D39" s="49"/>
      <c r="E39" s="49"/>
      <c r="F39" s="48"/>
    </row>
    <row r="40" spans="1:6" ht="12">
      <c r="A40" s="161"/>
      <c r="B40" s="46" t="s">
        <v>24</v>
      </c>
      <c r="C40" s="52">
        <f>SUM(C41:C46)</f>
        <v>96100</v>
      </c>
      <c r="D40" s="52">
        <f>SUM(D41:D46)</f>
        <v>0</v>
      </c>
      <c r="E40" s="52">
        <f>SUM(E41:E46)</f>
        <v>0</v>
      </c>
      <c r="F40" s="68"/>
    </row>
    <row r="41" spans="1:6" ht="12">
      <c r="A41" s="161"/>
      <c r="B41" s="43" t="s">
        <v>11</v>
      </c>
      <c r="C41" s="200">
        <v>12000</v>
      </c>
      <c r="D41" s="44"/>
      <c r="E41" s="44"/>
      <c r="F41" s="48"/>
    </row>
    <row r="42" spans="1:6" ht="12">
      <c r="A42" s="161"/>
      <c r="B42" s="43" t="s">
        <v>12</v>
      </c>
      <c r="C42" s="188">
        <v>5000</v>
      </c>
      <c r="D42" s="40"/>
      <c r="E42" s="40"/>
      <c r="F42" s="48"/>
    </row>
    <row r="43" spans="1:6" ht="12">
      <c r="A43" s="161"/>
      <c r="B43" s="43" t="s">
        <v>13</v>
      </c>
      <c r="C43" s="188">
        <v>11100</v>
      </c>
      <c r="D43" s="40"/>
      <c r="E43" s="40"/>
      <c r="F43" s="60"/>
    </row>
    <row r="44" spans="1:6" ht="12">
      <c r="A44" s="161"/>
      <c r="B44" s="43" t="s">
        <v>166</v>
      </c>
      <c r="C44" s="188">
        <v>10000</v>
      </c>
      <c r="D44" s="40"/>
      <c r="E44" s="40"/>
      <c r="F44" s="68"/>
    </row>
    <row r="45" spans="1:6" ht="12">
      <c r="A45" s="161"/>
      <c r="B45" s="43" t="s">
        <v>25</v>
      </c>
      <c r="C45" s="188">
        <v>8000</v>
      </c>
      <c r="D45" s="40"/>
      <c r="E45" s="40"/>
      <c r="F45" s="48"/>
    </row>
    <row r="46" spans="1:6" ht="12">
      <c r="A46" s="51"/>
      <c r="B46" s="44" t="s">
        <v>191</v>
      </c>
      <c r="C46" s="188">
        <v>50000</v>
      </c>
      <c r="D46" s="40"/>
      <c r="E46" s="40"/>
      <c r="F46" s="48"/>
    </row>
    <row r="47" spans="1:6" ht="12">
      <c r="A47" s="42">
        <v>710</v>
      </c>
      <c r="B47" s="82" t="s">
        <v>26</v>
      </c>
      <c r="C47" s="54">
        <f>C48+C50</f>
        <v>12100</v>
      </c>
      <c r="D47" s="54">
        <f>D48+D50</f>
        <v>0</v>
      </c>
      <c r="E47" s="54">
        <f>E48+E50</f>
        <v>0</v>
      </c>
      <c r="F47" s="48"/>
    </row>
    <row r="48" spans="1:6" ht="12">
      <c r="A48" s="43"/>
      <c r="B48" s="83" t="s">
        <v>218</v>
      </c>
      <c r="C48" s="56">
        <f>SUM(C49:C49)</f>
        <v>1600</v>
      </c>
      <c r="D48" s="56">
        <f>SUM(D49:D49)</f>
        <v>0</v>
      </c>
      <c r="E48" s="56">
        <f>SUM(E49:E49)</f>
        <v>0</v>
      </c>
      <c r="F48" s="48"/>
    </row>
    <row r="49" spans="1:6" ht="12">
      <c r="A49" s="43"/>
      <c r="B49" s="43" t="s">
        <v>13</v>
      </c>
      <c r="C49" s="188">
        <v>1600</v>
      </c>
      <c r="D49" s="40"/>
      <c r="E49" s="40"/>
      <c r="F49" s="48"/>
    </row>
    <row r="50" spans="1:6" ht="12">
      <c r="A50" s="43"/>
      <c r="B50" s="46" t="s">
        <v>27</v>
      </c>
      <c r="C50" s="56">
        <f>SUM(C51:C52)</f>
        <v>10500</v>
      </c>
      <c r="D50" s="56">
        <f>SUM(D51:D52)</f>
        <v>0</v>
      </c>
      <c r="E50" s="56">
        <f>SUM(E51:E52)</f>
        <v>0</v>
      </c>
      <c r="F50" s="68"/>
    </row>
    <row r="51" spans="1:6" ht="12">
      <c r="A51" s="43"/>
      <c r="B51" s="43" t="s">
        <v>11</v>
      </c>
      <c r="C51" s="41">
        <v>500</v>
      </c>
      <c r="D51" s="40"/>
      <c r="E51" s="40"/>
      <c r="F51" s="48"/>
    </row>
    <row r="52" spans="1:6" ht="12">
      <c r="A52" s="44"/>
      <c r="B52" s="44" t="s">
        <v>13</v>
      </c>
      <c r="C52" s="41">
        <v>10000</v>
      </c>
      <c r="D52" s="40"/>
      <c r="E52" s="40"/>
      <c r="F52" s="48"/>
    </row>
    <row r="53" spans="1:6" ht="12">
      <c r="A53" s="42">
        <v>750</v>
      </c>
      <c r="B53" s="100" t="s">
        <v>28</v>
      </c>
      <c r="C53" s="54">
        <f>C54+C64+C72+C99</f>
        <v>1585070</v>
      </c>
      <c r="D53" s="54">
        <f>D54+D64+D72+D99</f>
        <v>51400</v>
      </c>
      <c r="E53" s="54">
        <f>E54+E64+E72+E99</f>
        <v>0</v>
      </c>
      <c r="F53" s="48"/>
    </row>
    <row r="54" spans="1:6" ht="12">
      <c r="A54" s="43"/>
      <c r="B54" s="83" t="s">
        <v>277</v>
      </c>
      <c r="C54" s="56">
        <f>SUM(C55:C59)</f>
        <v>51400</v>
      </c>
      <c r="D54" s="56">
        <f>SUM(D55:D59)</f>
        <v>51400</v>
      </c>
      <c r="E54" s="56">
        <f>SUM(E55:E59)</f>
        <v>0</v>
      </c>
      <c r="F54" s="48"/>
    </row>
    <row r="55" spans="1:6" ht="12">
      <c r="A55" s="43"/>
      <c r="B55" s="43" t="s">
        <v>30</v>
      </c>
      <c r="C55" s="41">
        <v>38645</v>
      </c>
      <c r="D55" s="41">
        <v>38645</v>
      </c>
      <c r="E55" s="40"/>
      <c r="F55" s="48"/>
    </row>
    <row r="56" spans="1:6" ht="12">
      <c r="A56" s="43"/>
      <c r="B56" s="43" t="s">
        <v>31</v>
      </c>
      <c r="C56" s="41">
        <v>3631</v>
      </c>
      <c r="D56" s="41">
        <v>3631</v>
      </c>
      <c r="E56" s="40"/>
      <c r="F56" s="48"/>
    </row>
    <row r="57" spans="1:6" ht="12">
      <c r="A57" s="43"/>
      <c r="B57" s="43" t="s">
        <v>32</v>
      </c>
      <c r="C57" s="41">
        <v>7267</v>
      </c>
      <c r="D57" s="41">
        <v>7267</v>
      </c>
      <c r="E57" s="40"/>
      <c r="F57" s="48"/>
    </row>
    <row r="58" spans="1:6" ht="12">
      <c r="A58" s="43"/>
      <c r="B58" s="43" t="s">
        <v>33</v>
      </c>
      <c r="C58" s="41">
        <v>1036</v>
      </c>
      <c r="D58" s="40">
        <v>1036</v>
      </c>
      <c r="E58" s="40"/>
      <c r="F58" s="48"/>
    </row>
    <row r="59" spans="1:6" ht="12">
      <c r="A59" s="44"/>
      <c r="B59" s="44" t="s">
        <v>223</v>
      </c>
      <c r="C59" s="41">
        <v>821</v>
      </c>
      <c r="D59" s="40">
        <v>821</v>
      </c>
      <c r="E59" s="40"/>
      <c r="F59" s="48"/>
    </row>
    <row r="60" ht="12">
      <c r="F60" s="48"/>
    </row>
    <row r="61" ht="12">
      <c r="F61" s="48"/>
    </row>
    <row r="62" ht="12">
      <c r="F62" s="68"/>
    </row>
    <row r="63" ht="12">
      <c r="F63" s="48"/>
    </row>
    <row r="64" spans="1:6" ht="12">
      <c r="A64" s="49"/>
      <c r="B64" s="88" t="s">
        <v>34</v>
      </c>
      <c r="C64" s="53">
        <f>SUM(C65:C71)</f>
        <v>93000</v>
      </c>
      <c r="D64" s="56">
        <f>SUM(D65:D71)</f>
        <v>0</v>
      </c>
      <c r="E64" s="56">
        <f>SUM(E65:E71)</f>
        <v>0</v>
      </c>
      <c r="F64" s="48"/>
    </row>
    <row r="65" spans="1:6" ht="12">
      <c r="A65" s="43"/>
      <c r="B65" s="85" t="s">
        <v>35</v>
      </c>
      <c r="C65" s="188">
        <v>78000</v>
      </c>
      <c r="D65" s="41"/>
      <c r="E65" s="40"/>
      <c r="F65" s="48"/>
    </row>
    <row r="66" spans="1:6" ht="12">
      <c r="A66" s="43"/>
      <c r="B66" s="85" t="s">
        <v>11</v>
      </c>
      <c r="C66" s="188">
        <v>3500</v>
      </c>
      <c r="D66" s="41"/>
      <c r="E66" s="40"/>
      <c r="F66" s="48"/>
    </row>
    <row r="67" spans="1:6" ht="12">
      <c r="A67" s="43"/>
      <c r="B67" s="85" t="s">
        <v>13</v>
      </c>
      <c r="C67" s="188">
        <v>4000</v>
      </c>
      <c r="D67" s="41"/>
      <c r="E67" s="40"/>
      <c r="F67" s="48"/>
    </row>
    <row r="68" spans="1:6" ht="12">
      <c r="A68" s="43"/>
      <c r="B68" s="85" t="s">
        <v>36</v>
      </c>
      <c r="C68" s="188">
        <v>1000</v>
      </c>
      <c r="D68" s="41"/>
      <c r="E68" s="40"/>
      <c r="F68" s="48"/>
    </row>
    <row r="69" spans="1:6" ht="12">
      <c r="A69" s="43"/>
      <c r="B69" s="85" t="s">
        <v>169</v>
      </c>
      <c r="C69" s="189"/>
      <c r="D69" s="49"/>
      <c r="E69" s="49"/>
      <c r="F69" s="48"/>
    </row>
    <row r="70" spans="1:6" ht="12">
      <c r="A70" s="43"/>
      <c r="B70" s="125" t="s">
        <v>170</v>
      </c>
      <c r="C70" s="190">
        <v>2500</v>
      </c>
      <c r="D70" s="44"/>
      <c r="E70" s="44"/>
      <c r="F70" s="48"/>
    </row>
    <row r="71" spans="1:6" ht="12">
      <c r="A71" s="43"/>
      <c r="B71" s="85" t="s">
        <v>171</v>
      </c>
      <c r="C71" s="189">
        <v>4000</v>
      </c>
      <c r="D71" s="49"/>
      <c r="E71" s="49"/>
      <c r="F71" s="48"/>
    </row>
    <row r="72" spans="1:6" ht="12">
      <c r="A72" s="43"/>
      <c r="B72" s="62" t="s">
        <v>37</v>
      </c>
      <c r="C72" s="56">
        <f>SUM(C73:C98)</f>
        <v>1370375</v>
      </c>
      <c r="D72" s="56">
        <f>SUM(D73:D98)</f>
        <v>0</v>
      </c>
      <c r="E72" s="56">
        <f>SUM(E73:E98)</f>
        <v>0</v>
      </c>
      <c r="F72" s="48"/>
    </row>
    <row r="73" spans="1:6" ht="12">
      <c r="A73" s="43"/>
      <c r="B73" s="85" t="s">
        <v>201</v>
      </c>
      <c r="C73" s="188">
        <v>10450</v>
      </c>
      <c r="D73" s="40"/>
      <c r="E73" s="40"/>
      <c r="F73" s="48"/>
    </row>
    <row r="74" spans="1:6" ht="12">
      <c r="A74" s="43"/>
      <c r="B74" s="85" t="s">
        <v>30</v>
      </c>
      <c r="C74" s="188">
        <v>864699</v>
      </c>
      <c r="D74" s="40"/>
      <c r="E74" s="40"/>
      <c r="F74" s="48"/>
    </row>
    <row r="75" spans="1:6" ht="12">
      <c r="A75" s="43"/>
      <c r="B75" s="85" t="s">
        <v>31</v>
      </c>
      <c r="C75" s="188">
        <v>61694</v>
      </c>
      <c r="D75" s="40"/>
      <c r="E75" s="40"/>
      <c r="F75" s="48"/>
    </row>
    <row r="76" spans="1:6" ht="12">
      <c r="A76" s="43"/>
      <c r="B76" s="85" t="s">
        <v>32</v>
      </c>
      <c r="C76" s="188">
        <v>156118</v>
      </c>
      <c r="D76" s="40"/>
      <c r="E76" s="40"/>
      <c r="F76" s="48"/>
    </row>
    <row r="77" spans="1:6" ht="12">
      <c r="A77" s="43"/>
      <c r="B77" s="85" t="s">
        <v>33</v>
      </c>
      <c r="C77" s="188">
        <v>22251</v>
      </c>
      <c r="D77" s="40"/>
      <c r="E77" s="40"/>
      <c r="F77" s="68"/>
    </row>
    <row r="78" spans="1:6" ht="12">
      <c r="A78" s="43"/>
      <c r="B78" s="85" t="s">
        <v>38</v>
      </c>
      <c r="C78" s="188">
        <v>7000</v>
      </c>
      <c r="D78" s="40"/>
      <c r="E78" s="40"/>
      <c r="F78" s="48"/>
    </row>
    <row r="79" spans="1:6" ht="12">
      <c r="A79" s="43"/>
      <c r="B79" s="85" t="s">
        <v>134</v>
      </c>
      <c r="C79" s="199">
        <v>5000</v>
      </c>
      <c r="D79" s="40"/>
      <c r="E79" s="40"/>
      <c r="F79" s="48"/>
    </row>
    <row r="80" spans="1:6" ht="12">
      <c r="A80" s="43"/>
      <c r="B80" s="85" t="s">
        <v>11</v>
      </c>
      <c r="C80" s="188">
        <v>56350</v>
      </c>
      <c r="D80" s="40"/>
      <c r="E80" s="40"/>
      <c r="F80" s="48"/>
    </row>
    <row r="81" spans="1:6" ht="12">
      <c r="A81" s="43"/>
      <c r="B81" s="85" t="s">
        <v>12</v>
      </c>
      <c r="C81" s="188">
        <v>12000</v>
      </c>
      <c r="D81" s="40"/>
      <c r="E81" s="40"/>
      <c r="F81" s="48"/>
    </row>
    <row r="82" spans="1:6" ht="12">
      <c r="A82" s="43"/>
      <c r="B82" s="85" t="s">
        <v>39</v>
      </c>
      <c r="C82" s="188">
        <v>6500</v>
      </c>
      <c r="D82" s="40"/>
      <c r="E82" s="40"/>
      <c r="F82" s="48"/>
    </row>
    <row r="83" spans="1:6" ht="12">
      <c r="A83" s="47"/>
      <c r="B83" s="85" t="s">
        <v>137</v>
      </c>
      <c r="C83" s="188">
        <v>1500</v>
      </c>
      <c r="D83" s="40"/>
      <c r="E83" s="40"/>
      <c r="F83" s="48"/>
    </row>
    <row r="84" spans="1:6" ht="12">
      <c r="A84" s="47"/>
      <c r="B84" s="85" t="s">
        <v>13</v>
      </c>
      <c r="C84" s="188">
        <v>49100</v>
      </c>
      <c r="D84" s="40"/>
      <c r="E84" s="40"/>
      <c r="F84" s="68"/>
    </row>
    <row r="85" spans="1:6" ht="12">
      <c r="A85" s="43"/>
      <c r="B85" s="85" t="s">
        <v>146</v>
      </c>
      <c r="C85" s="201">
        <v>2350</v>
      </c>
      <c r="D85" s="40"/>
      <c r="E85" s="40"/>
      <c r="F85" s="48"/>
    </row>
    <row r="86" spans="1:6" ht="12">
      <c r="A86" s="43"/>
      <c r="B86" s="85" t="s">
        <v>172</v>
      </c>
      <c r="C86" s="185"/>
      <c r="D86" s="49"/>
      <c r="E86" s="49"/>
      <c r="F86" s="48"/>
    </row>
    <row r="87" spans="1:6" ht="12">
      <c r="A87" s="43"/>
      <c r="B87" s="125" t="s">
        <v>173</v>
      </c>
      <c r="C87" s="190">
        <v>12000</v>
      </c>
      <c r="D87" s="44"/>
      <c r="E87" s="44"/>
      <c r="F87" s="48"/>
    </row>
    <row r="88" spans="1:6" ht="12">
      <c r="A88" s="43"/>
      <c r="B88" s="85" t="s">
        <v>174</v>
      </c>
      <c r="C88" s="185"/>
      <c r="D88" s="49"/>
      <c r="E88" s="49"/>
      <c r="F88" s="48"/>
    </row>
    <row r="89" spans="1:6" ht="12">
      <c r="A89" s="43"/>
      <c r="B89" s="125" t="s">
        <v>175</v>
      </c>
      <c r="C89" s="190">
        <v>15000</v>
      </c>
      <c r="D89" s="44"/>
      <c r="E89" s="44"/>
      <c r="F89" s="48"/>
    </row>
    <row r="90" spans="1:6" ht="12">
      <c r="A90" s="43"/>
      <c r="B90" s="85" t="s">
        <v>166</v>
      </c>
      <c r="C90" s="188">
        <v>500</v>
      </c>
      <c r="D90" s="40"/>
      <c r="E90" s="40"/>
      <c r="F90" s="48"/>
    </row>
    <row r="91" spans="1:6" ht="12">
      <c r="A91" s="43"/>
      <c r="B91" s="85" t="s">
        <v>36</v>
      </c>
      <c r="C91" s="188">
        <v>16000</v>
      </c>
      <c r="D91" s="40"/>
      <c r="E91" s="40"/>
      <c r="F91" s="60"/>
    </row>
    <row r="92" spans="1:6" ht="12">
      <c r="A92" s="43"/>
      <c r="B92" s="85" t="s">
        <v>25</v>
      </c>
      <c r="C92" s="188">
        <v>9500</v>
      </c>
      <c r="D92" s="49"/>
      <c r="E92" s="49"/>
      <c r="F92" s="48"/>
    </row>
    <row r="93" spans="1:6" ht="12">
      <c r="A93" s="43"/>
      <c r="B93" s="85" t="s">
        <v>278</v>
      </c>
      <c r="C93" s="188">
        <v>25763</v>
      </c>
      <c r="D93" s="40"/>
      <c r="E93" s="40"/>
      <c r="F93" s="68"/>
    </row>
    <row r="94" spans="1:6" ht="12">
      <c r="A94" s="43"/>
      <c r="B94" s="85" t="s">
        <v>167</v>
      </c>
      <c r="C94" s="185"/>
      <c r="D94" s="49"/>
      <c r="E94" s="49"/>
      <c r="F94" s="48"/>
    </row>
    <row r="95" spans="1:6" ht="12">
      <c r="A95" s="43"/>
      <c r="B95" s="125" t="s">
        <v>168</v>
      </c>
      <c r="C95" s="190">
        <v>12000</v>
      </c>
      <c r="D95" s="44"/>
      <c r="E95" s="44"/>
      <c r="F95" s="48"/>
    </row>
    <row r="96" spans="1:6" ht="12">
      <c r="A96" s="43"/>
      <c r="B96" s="85" t="s">
        <v>169</v>
      </c>
      <c r="C96" s="185"/>
      <c r="D96" s="49"/>
      <c r="E96" s="49"/>
      <c r="F96" s="48"/>
    </row>
    <row r="97" spans="1:6" ht="12">
      <c r="A97" s="47"/>
      <c r="B97" s="125" t="s">
        <v>170</v>
      </c>
      <c r="C97" s="190">
        <v>9500</v>
      </c>
      <c r="D97" s="44"/>
      <c r="E97" s="44"/>
      <c r="F97" s="48"/>
    </row>
    <row r="98" spans="1:6" ht="12">
      <c r="A98" s="43"/>
      <c r="B98" s="85" t="s">
        <v>171</v>
      </c>
      <c r="C98" s="189">
        <v>15100</v>
      </c>
      <c r="D98" s="48"/>
      <c r="E98" s="49"/>
      <c r="F98" s="48"/>
    </row>
    <row r="99" spans="1:6" ht="12">
      <c r="A99" s="43"/>
      <c r="B99" s="62" t="s">
        <v>42</v>
      </c>
      <c r="C99" s="56">
        <f>SUM(C100:C104)</f>
        <v>70295</v>
      </c>
      <c r="D99" s="56">
        <f>SUM(D100:D104)</f>
        <v>0</v>
      </c>
      <c r="E99" s="56">
        <f>SUM(E100:E104)</f>
        <v>0</v>
      </c>
      <c r="F99" s="60"/>
    </row>
    <row r="100" spans="1:6" ht="12">
      <c r="A100" s="43"/>
      <c r="B100" s="85" t="s">
        <v>35</v>
      </c>
      <c r="C100" s="188">
        <v>19800</v>
      </c>
      <c r="D100" s="40"/>
      <c r="E100" s="40"/>
      <c r="F100" s="68"/>
    </row>
    <row r="101" spans="1:6" ht="12">
      <c r="A101" s="43"/>
      <c r="B101" s="85" t="s">
        <v>11</v>
      </c>
      <c r="C101" s="188">
        <v>10000</v>
      </c>
      <c r="D101" s="40"/>
      <c r="E101" s="40"/>
      <c r="F101" s="48"/>
    </row>
    <row r="102" spans="1:6" ht="12">
      <c r="A102" s="43"/>
      <c r="B102" s="85" t="s">
        <v>13</v>
      </c>
      <c r="C102" s="188">
        <v>17500</v>
      </c>
      <c r="D102" s="40"/>
      <c r="E102" s="40"/>
      <c r="F102" s="48"/>
    </row>
    <row r="103" spans="1:6" ht="12">
      <c r="A103" s="43"/>
      <c r="B103" s="85" t="s">
        <v>25</v>
      </c>
      <c r="C103" s="188">
        <v>11995</v>
      </c>
      <c r="D103" s="40"/>
      <c r="E103" s="40"/>
      <c r="F103" s="48"/>
    </row>
    <row r="104" spans="1:6" ht="12">
      <c r="A104" s="44"/>
      <c r="B104" s="74" t="s">
        <v>138</v>
      </c>
      <c r="C104" s="199">
        <v>11000</v>
      </c>
      <c r="D104" s="40"/>
      <c r="E104" s="40"/>
      <c r="F104" s="48"/>
    </row>
    <row r="105" spans="1:6" ht="12">
      <c r="A105" s="42">
        <v>751</v>
      </c>
      <c r="B105" s="162" t="s">
        <v>43</v>
      </c>
      <c r="C105" s="49"/>
      <c r="D105" s="49"/>
      <c r="E105" s="73"/>
      <c r="F105" s="48"/>
    </row>
    <row r="106" spans="1:6" ht="12">
      <c r="A106" s="43"/>
      <c r="B106" s="59" t="s">
        <v>44</v>
      </c>
      <c r="C106" s="47">
        <f>C109</f>
        <v>900</v>
      </c>
      <c r="D106" s="47">
        <f>D109</f>
        <v>900</v>
      </c>
      <c r="E106" s="47">
        <f>E109</f>
        <v>0</v>
      </c>
      <c r="F106" s="68"/>
    </row>
    <row r="107" spans="1:6" ht="12">
      <c r="A107" s="43"/>
      <c r="B107" s="59" t="s">
        <v>45</v>
      </c>
      <c r="C107" s="44"/>
      <c r="D107" s="44"/>
      <c r="E107" s="144"/>
      <c r="F107" s="109"/>
    </row>
    <row r="108" spans="1:6" ht="12">
      <c r="A108" s="45"/>
      <c r="B108" s="83" t="s">
        <v>46</v>
      </c>
      <c r="C108" s="85"/>
      <c r="D108" s="48"/>
      <c r="E108" s="49"/>
      <c r="F108" s="60"/>
    </row>
    <row r="109" spans="1:6" ht="12">
      <c r="A109" s="45"/>
      <c r="B109" s="46" t="s">
        <v>47</v>
      </c>
      <c r="C109" s="87">
        <f>SUM(C110:C112)</f>
        <v>900</v>
      </c>
      <c r="D109" s="87">
        <f>SUM(D110:D112)</f>
        <v>900</v>
      </c>
      <c r="E109" s="87">
        <f>SUM(E110:E112)</f>
        <v>0</v>
      </c>
      <c r="F109" s="68"/>
    </row>
    <row r="110" spans="1:6" ht="12">
      <c r="A110" s="45"/>
      <c r="B110" s="43" t="s">
        <v>32</v>
      </c>
      <c r="C110" s="188">
        <v>129</v>
      </c>
      <c r="D110" s="41">
        <v>129</v>
      </c>
      <c r="E110" s="40"/>
      <c r="F110" s="110"/>
    </row>
    <row r="111" spans="1:6" ht="12">
      <c r="A111" s="151"/>
      <c r="B111" s="43" t="s">
        <v>33</v>
      </c>
      <c r="C111" s="188">
        <v>18</v>
      </c>
      <c r="D111" s="41">
        <v>18</v>
      </c>
      <c r="E111" s="40"/>
      <c r="F111" s="48"/>
    </row>
    <row r="112" spans="1:6" ht="12">
      <c r="A112" s="45"/>
      <c r="B112" s="43" t="s">
        <v>134</v>
      </c>
      <c r="C112" s="188">
        <v>753</v>
      </c>
      <c r="D112" s="41">
        <v>753</v>
      </c>
      <c r="E112" s="40"/>
      <c r="F112" s="109"/>
    </row>
    <row r="113" spans="1:6" ht="12">
      <c r="A113" s="42">
        <v>754</v>
      </c>
      <c r="B113" s="82" t="s">
        <v>48</v>
      </c>
      <c r="C113" s="50"/>
      <c r="D113" s="50"/>
      <c r="E113" s="49"/>
      <c r="F113" s="111"/>
    </row>
    <row r="114" spans="1:6" ht="12">
      <c r="A114" s="43"/>
      <c r="B114" s="81" t="s">
        <v>49</v>
      </c>
      <c r="C114" s="61">
        <f>C115+C117+C123+C126</f>
        <v>139006</v>
      </c>
      <c r="D114" s="61">
        <f>D115+D117+D123+D126</f>
        <v>0</v>
      </c>
      <c r="E114" s="61">
        <f>E115+E117+E123+E126</f>
        <v>0</v>
      </c>
      <c r="F114" s="110"/>
    </row>
    <row r="115" spans="1:6" ht="12">
      <c r="A115" s="43"/>
      <c r="B115" s="83" t="s">
        <v>120</v>
      </c>
      <c r="C115" s="56">
        <f>C116</f>
        <v>1000</v>
      </c>
      <c r="D115" s="56">
        <f>D116</f>
        <v>0</v>
      </c>
      <c r="E115" s="56">
        <f>E116</f>
        <v>0</v>
      </c>
      <c r="F115" s="48"/>
    </row>
    <row r="116" spans="1:6" ht="12">
      <c r="A116" s="43"/>
      <c r="B116" s="43" t="s">
        <v>11</v>
      </c>
      <c r="C116" s="188">
        <v>1000</v>
      </c>
      <c r="D116" s="40"/>
      <c r="E116" s="40"/>
      <c r="F116" s="48"/>
    </row>
    <row r="117" spans="1:6" ht="12">
      <c r="A117" s="70"/>
      <c r="B117" s="46" t="s">
        <v>50</v>
      </c>
      <c r="C117" s="56">
        <f>SUM(C118:C122)</f>
        <v>90000</v>
      </c>
      <c r="D117" s="56">
        <f>SUM(D118:D122)</f>
        <v>0</v>
      </c>
      <c r="E117" s="56">
        <f>SUM(E118:E122)</f>
        <v>0</v>
      </c>
      <c r="F117" s="48"/>
    </row>
    <row r="118" spans="1:6" ht="12">
      <c r="A118" s="43"/>
      <c r="B118" s="43" t="s">
        <v>35</v>
      </c>
      <c r="C118" s="188">
        <v>15000</v>
      </c>
      <c r="D118" s="40"/>
      <c r="E118" s="40"/>
      <c r="F118" s="48"/>
    </row>
    <row r="119" spans="1:6" ht="12">
      <c r="A119" s="43"/>
      <c r="B119" s="43" t="s">
        <v>11</v>
      </c>
      <c r="C119" s="188">
        <v>50000</v>
      </c>
      <c r="D119" s="40"/>
      <c r="E119" s="40"/>
      <c r="F119" s="48"/>
    </row>
    <row r="120" spans="1:6" ht="12">
      <c r="A120" s="43"/>
      <c r="B120" s="43" t="s">
        <v>12</v>
      </c>
      <c r="C120" s="188">
        <v>10000</v>
      </c>
      <c r="D120" s="40"/>
      <c r="E120" s="40"/>
      <c r="F120" s="48"/>
    </row>
    <row r="121" spans="1:6" ht="12">
      <c r="A121" s="43"/>
      <c r="B121" s="43" t="s">
        <v>13</v>
      </c>
      <c r="C121" s="188">
        <v>10000</v>
      </c>
      <c r="D121" s="40"/>
      <c r="E121" s="40"/>
      <c r="F121" s="48"/>
    </row>
    <row r="122" spans="1:6" ht="12">
      <c r="A122" s="43"/>
      <c r="B122" s="43" t="s">
        <v>25</v>
      </c>
      <c r="C122" s="188">
        <v>5000</v>
      </c>
      <c r="D122" s="40"/>
      <c r="E122" s="40"/>
      <c r="F122" s="48"/>
    </row>
    <row r="123" spans="1:6" ht="12">
      <c r="A123" s="43"/>
      <c r="B123" s="46" t="s">
        <v>51</v>
      </c>
      <c r="C123" s="56">
        <f>SUM(C124:C125)</f>
        <v>800</v>
      </c>
      <c r="D123" s="56">
        <f>SUM(D124:D125)</f>
        <v>0</v>
      </c>
      <c r="E123" s="56">
        <f>SUM(E124:E125)</f>
        <v>0</v>
      </c>
      <c r="F123" s="48"/>
    </row>
    <row r="124" spans="1:6" ht="12">
      <c r="A124" s="43"/>
      <c r="B124" s="43" t="s">
        <v>11</v>
      </c>
      <c r="C124" s="188">
        <v>400</v>
      </c>
      <c r="D124" s="40"/>
      <c r="E124" s="40"/>
      <c r="F124" s="60"/>
    </row>
    <row r="125" spans="1:6" ht="12">
      <c r="A125" s="43"/>
      <c r="B125" s="43" t="s">
        <v>13</v>
      </c>
      <c r="C125" s="188">
        <v>400</v>
      </c>
      <c r="D125" s="40"/>
      <c r="E125" s="40"/>
      <c r="F125" s="68"/>
    </row>
    <row r="126" spans="1:6" ht="12">
      <c r="A126" s="43"/>
      <c r="B126" s="46" t="s">
        <v>259</v>
      </c>
      <c r="C126" s="56">
        <f>C127</f>
        <v>47206</v>
      </c>
      <c r="D126" s="56">
        <f>D127</f>
        <v>0</v>
      </c>
      <c r="E126" s="56">
        <f>E127</f>
        <v>0</v>
      </c>
      <c r="F126" s="48"/>
    </row>
    <row r="127" spans="1:6" ht="12">
      <c r="A127" s="44"/>
      <c r="B127" s="44" t="s">
        <v>56</v>
      </c>
      <c r="C127" s="199">
        <v>47206</v>
      </c>
      <c r="D127" s="40"/>
      <c r="E127" s="40"/>
      <c r="F127" s="48"/>
    </row>
    <row r="128" ht="12">
      <c r="F128" s="48"/>
    </row>
    <row r="129" ht="12">
      <c r="F129" s="48"/>
    </row>
    <row r="130" spans="1:6" ht="12">
      <c r="A130" s="145">
        <v>756</v>
      </c>
      <c r="B130" s="208" t="s">
        <v>92</v>
      </c>
      <c r="C130" s="50"/>
      <c r="D130" s="50"/>
      <c r="E130" s="49"/>
      <c r="F130" s="48"/>
    </row>
    <row r="131" spans="1:6" ht="12">
      <c r="A131" s="43"/>
      <c r="B131" s="209" t="s">
        <v>147</v>
      </c>
      <c r="C131" s="45"/>
      <c r="D131" s="45"/>
      <c r="E131" s="43"/>
      <c r="F131" s="48"/>
    </row>
    <row r="132" spans="1:6" ht="12">
      <c r="A132" s="43"/>
      <c r="B132" s="209" t="s">
        <v>148</v>
      </c>
      <c r="C132" s="59">
        <f>C134</f>
        <v>38654</v>
      </c>
      <c r="D132" s="59">
        <f>D134</f>
        <v>0</v>
      </c>
      <c r="E132" s="47">
        <f>E134</f>
        <v>0</v>
      </c>
      <c r="F132" s="48"/>
    </row>
    <row r="133" spans="1:6" ht="12">
      <c r="A133" s="43"/>
      <c r="B133" s="171" t="s">
        <v>149</v>
      </c>
      <c r="C133" s="51"/>
      <c r="D133" s="51"/>
      <c r="E133" s="44"/>
      <c r="F133" s="48"/>
    </row>
    <row r="134" spans="1:6" ht="12">
      <c r="A134" s="43"/>
      <c r="B134" s="88" t="s">
        <v>279</v>
      </c>
      <c r="C134" s="58">
        <f>SUM(C135:C142)</f>
        <v>38654</v>
      </c>
      <c r="D134" s="58">
        <f>SUM(D135:D142)</f>
        <v>0</v>
      </c>
      <c r="E134" s="46">
        <f>SUM(E135:E142)</f>
        <v>0</v>
      </c>
      <c r="F134" s="48"/>
    </row>
    <row r="135" spans="1:6" ht="12">
      <c r="A135" s="43"/>
      <c r="B135" s="62" t="s">
        <v>40</v>
      </c>
      <c r="C135" s="51"/>
      <c r="D135" s="44"/>
      <c r="E135" s="74"/>
      <c r="F135" s="48"/>
    </row>
    <row r="136" spans="1:6" ht="12">
      <c r="A136" s="43"/>
      <c r="B136" s="85" t="s">
        <v>41</v>
      </c>
      <c r="C136" s="190">
        <v>26054</v>
      </c>
      <c r="D136" s="44"/>
      <c r="E136" s="44"/>
      <c r="F136" s="48"/>
    </row>
    <row r="137" spans="1:6" ht="12">
      <c r="A137" s="43"/>
      <c r="B137" s="85" t="s">
        <v>11</v>
      </c>
      <c r="C137" s="188">
        <v>1500</v>
      </c>
      <c r="D137" s="40"/>
      <c r="E137" s="40"/>
      <c r="F137" s="48"/>
    </row>
    <row r="138" spans="1:6" ht="12">
      <c r="A138" s="43"/>
      <c r="B138" s="48" t="s">
        <v>13</v>
      </c>
      <c r="C138" s="195">
        <v>6100</v>
      </c>
      <c r="D138" s="40"/>
      <c r="E138" s="40"/>
      <c r="F138" s="48"/>
    </row>
    <row r="139" spans="1:6" ht="12">
      <c r="A139" s="161"/>
      <c r="B139" s="43" t="s">
        <v>205</v>
      </c>
      <c r="C139" s="188">
        <v>2000</v>
      </c>
      <c r="D139" s="40"/>
      <c r="E139" s="40"/>
      <c r="F139" s="48"/>
    </row>
    <row r="140" spans="1:6" ht="12">
      <c r="A140" s="43"/>
      <c r="B140" s="85" t="s">
        <v>169</v>
      </c>
      <c r="C140" s="186"/>
      <c r="D140" s="49"/>
      <c r="E140" s="49"/>
      <c r="F140" s="48"/>
    </row>
    <row r="141" spans="1:6" ht="12">
      <c r="A141" s="43"/>
      <c r="B141" s="125" t="s">
        <v>170</v>
      </c>
      <c r="C141" s="99">
        <v>1500</v>
      </c>
      <c r="D141" s="44"/>
      <c r="E141" s="44"/>
      <c r="F141" s="48"/>
    </row>
    <row r="142" spans="1:6" ht="12">
      <c r="A142" s="43"/>
      <c r="B142" s="85" t="s">
        <v>171</v>
      </c>
      <c r="C142" s="193">
        <v>1500</v>
      </c>
      <c r="D142" s="49"/>
      <c r="E142" s="49"/>
      <c r="F142" s="68"/>
    </row>
    <row r="143" spans="1:6" ht="12">
      <c r="A143" s="145">
        <v>757</v>
      </c>
      <c r="B143" s="204" t="s">
        <v>52</v>
      </c>
      <c r="C143" s="54">
        <f>C145+C149</f>
        <v>165612</v>
      </c>
      <c r="D143" s="54">
        <f>D145+D149</f>
        <v>0</v>
      </c>
      <c r="E143" s="54">
        <f>E145+E149</f>
        <v>0</v>
      </c>
      <c r="F143" s="48"/>
    </row>
    <row r="144" spans="1:6" ht="12">
      <c r="A144" s="43"/>
      <c r="B144" s="83" t="s">
        <v>177</v>
      </c>
      <c r="C144" s="180"/>
      <c r="D144" s="57"/>
      <c r="E144" s="83"/>
      <c r="F144" s="48"/>
    </row>
    <row r="145" spans="1:6" ht="12">
      <c r="A145" s="43"/>
      <c r="B145" s="98" t="s">
        <v>53</v>
      </c>
      <c r="C145" s="110">
        <f>C147</f>
        <v>137257</v>
      </c>
      <c r="D145" s="65">
        <f>D147</f>
        <v>0</v>
      </c>
      <c r="E145" s="98">
        <f>E147</f>
        <v>0</v>
      </c>
      <c r="F145" s="48"/>
    </row>
    <row r="146" spans="1:6" ht="12">
      <c r="A146" s="43"/>
      <c r="B146" s="43" t="s">
        <v>178</v>
      </c>
      <c r="C146" s="86"/>
      <c r="D146" s="50"/>
      <c r="E146" s="49"/>
      <c r="F146" s="48"/>
    </row>
    <row r="147" spans="1:6" ht="12">
      <c r="A147" s="43"/>
      <c r="B147" s="205" t="s">
        <v>179</v>
      </c>
      <c r="C147" s="194">
        <v>137257</v>
      </c>
      <c r="D147" s="84"/>
      <c r="E147" s="99"/>
      <c r="F147" s="48"/>
    </row>
    <row r="148" spans="1:6" ht="12">
      <c r="A148" s="43"/>
      <c r="B148" s="46" t="s">
        <v>261</v>
      </c>
      <c r="C148" s="57"/>
      <c r="D148" s="83"/>
      <c r="E148" s="88"/>
      <c r="F148" s="48"/>
    </row>
    <row r="149" spans="1:6" ht="12">
      <c r="A149" s="43"/>
      <c r="B149" s="98" t="s">
        <v>263</v>
      </c>
      <c r="C149" s="206">
        <f>C150</f>
        <v>28355</v>
      </c>
      <c r="D149" s="207">
        <f>D150</f>
        <v>0</v>
      </c>
      <c r="E149" s="196">
        <f>E150</f>
        <v>0</v>
      </c>
      <c r="F149" s="48"/>
    </row>
    <row r="150" spans="1:6" ht="12">
      <c r="A150" s="44"/>
      <c r="B150" s="44" t="s">
        <v>262</v>
      </c>
      <c r="C150" s="40">
        <v>28355</v>
      </c>
      <c r="D150" s="40"/>
      <c r="E150" s="40"/>
      <c r="F150" s="48"/>
    </row>
    <row r="151" spans="1:6" ht="12">
      <c r="A151" s="145">
        <v>758</v>
      </c>
      <c r="B151" s="72" t="s">
        <v>54</v>
      </c>
      <c r="C151" s="69">
        <f aca="true" t="shared" si="0" ref="C151:E152">C152</f>
        <v>110145</v>
      </c>
      <c r="D151" s="69">
        <f t="shared" si="0"/>
        <v>0</v>
      </c>
      <c r="E151" s="69">
        <f t="shared" si="0"/>
        <v>0</v>
      </c>
      <c r="F151" s="48"/>
    </row>
    <row r="152" spans="1:6" ht="12">
      <c r="A152" s="43"/>
      <c r="B152" s="46" t="s">
        <v>55</v>
      </c>
      <c r="C152" s="83">
        <f t="shared" si="0"/>
        <v>110145</v>
      </c>
      <c r="D152" s="83">
        <f t="shared" si="0"/>
        <v>0</v>
      </c>
      <c r="E152" s="83">
        <f t="shared" si="0"/>
        <v>0</v>
      </c>
      <c r="F152" s="48"/>
    </row>
    <row r="153" spans="1:6" ht="12">
      <c r="A153" s="44"/>
      <c r="B153" s="44" t="s">
        <v>56</v>
      </c>
      <c r="C153" s="195">
        <v>110145</v>
      </c>
      <c r="D153" s="89"/>
      <c r="E153" s="40"/>
      <c r="F153" s="68"/>
    </row>
    <row r="154" spans="1:6" ht="12">
      <c r="A154" s="198">
        <v>801</v>
      </c>
      <c r="B154" s="102" t="s">
        <v>219</v>
      </c>
      <c r="C154" s="102">
        <f>C155+C179+C194+C216+C241+C256+C278+C285+C297</f>
        <v>4843070</v>
      </c>
      <c r="D154" s="102">
        <f>D155+D179+D194+D216+D241+D256+D278+D285+D297</f>
        <v>0</v>
      </c>
      <c r="E154" s="102">
        <f>E155+E179+E194+E216+E241+E256+E278+E285+E297</f>
        <v>7248</v>
      </c>
      <c r="F154" s="48"/>
    </row>
    <row r="155" spans="1:6" ht="12">
      <c r="A155" s="49"/>
      <c r="B155" s="88" t="s">
        <v>220</v>
      </c>
      <c r="C155" s="88">
        <f>SUM(C156:C178)</f>
        <v>2716602</v>
      </c>
      <c r="D155" s="88">
        <f>SUM(D156:D178)</f>
        <v>0</v>
      </c>
      <c r="E155" s="88">
        <f>SUM(E156:E178)</f>
        <v>0</v>
      </c>
      <c r="F155" s="48"/>
    </row>
    <row r="156" spans="1:6" ht="12">
      <c r="A156" s="43"/>
      <c r="B156" s="85" t="s">
        <v>201</v>
      </c>
      <c r="C156" s="187">
        <v>167811</v>
      </c>
      <c r="D156" s="50"/>
      <c r="E156" s="49"/>
      <c r="F156" s="48"/>
    </row>
    <row r="157" spans="1:6" ht="12">
      <c r="A157" s="43"/>
      <c r="B157" s="85" t="s">
        <v>30</v>
      </c>
      <c r="C157" s="188">
        <v>1661060</v>
      </c>
      <c r="D157" s="40"/>
      <c r="E157" s="40"/>
      <c r="F157" s="48"/>
    </row>
    <row r="158" spans="1:6" ht="12">
      <c r="A158" s="43"/>
      <c r="B158" s="85" t="s">
        <v>31</v>
      </c>
      <c r="C158" s="188">
        <v>136137</v>
      </c>
      <c r="D158" s="40"/>
      <c r="E158" s="40"/>
      <c r="F158" s="48"/>
    </row>
    <row r="159" spans="1:6" ht="12">
      <c r="A159" s="43"/>
      <c r="B159" s="85" t="s">
        <v>32</v>
      </c>
      <c r="C159" s="188">
        <v>334414</v>
      </c>
      <c r="D159" s="40"/>
      <c r="E159" s="40"/>
      <c r="F159" s="48"/>
    </row>
    <row r="160" spans="1:6" ht="12">
      <c r="A160" s="43"/>
      <c r="B160" s="85" t="s">
        <v>33</v>
      </c>
      <c r="C160" s="188">
        <v>47334</v>
      </c>
      <c r="D160" s="40"/>
      <c r="E160" s="40"/>
      <c r="F160" s="48"/>
    </row>
    <row r="161" spans="1:6" ht="12">
      <c r="A161" s="43"/>
      <c r="B161" s="85" t="s">
        <v>134</v>
      </c>
      <c r="C161" s="188">
        <v>12300</v>
      </c>
      <c r="D161" s="40"/>
      <c r="E161" s="40"/>
      <c r="F161" s="48"/>
    </row>
    <row r="162" spans="1:6" ht="12">
      <c r="A162" s="43"/>
      <c r="B162" s="85" t="s">
        <v>11</v>
      </c>
      <c r="C162" s="188">
        <v>152300</v>
      </c>
      <c r="D162" s="40"/>
      <c r="E162" s="40"/>
      <c r="F162" s="48"/>
    </row>
    <row r="163" spans="1:6" ht="12">
      <c r="A163" s="43"/>
      <c r="B163" s="85" t="s">
        <v>221</v>
      </c>
      <c r="C163" s="188">
        <v>3800</v>
      </c>
      <c r="D163" s="40"/>
      <c r="E163" s="40"/>
      <c r="F163" s="48"/>
    </row>
    <row r="164" spans="1:6" ht="12">
      <c r="A164" s="43"/>
      <c r="B164" s="85" t="s">
        <v>12</v>
      </c>
      <c r="C164" s="188">
        <v>34620</v>
      </c>
      <c r="D164" s="40"/>
      <c r="E164" s="40"/>
      <c r="F164" s="48"/>
    </row>
    <row r="165" spans="1:6" ht="12">
      <c r="A165" s="43"/>
      <c r="B165" s="85" t="s">
        <v>39</v>
      </c>
      <c r="C165" s="188">
        <v>8000</v>
      </c>
      <c r="D165" s="40"/>
      <c r="E165" s="40"/>
      <c r="F165" s="48"/>
    </row>
    <row r="166" spans="1:6" ht="12">
      <c r="A166" s="43"/>
      <c r="B166" s="85" t="s">
        <v>137</v>
      </c>
      <c r="C166" s="188">
        <v>600</v>
      </c>
      <c r="D166" s="40"/>
      <c r="E166" s="40"/>
      <c r="F166" s="48"/>
    </row>
    <row r="167" spans="1:6" ht="12">
      <c r="A167" s="43"/>
      <c r="B167" s="85" t="s">
        <v>13</v>
      </c>
      <c r="C167" s="188">
        <v>20620</v>
      </c>
      <c r="D167" s="40"/>
      <c r="E167" s="40"/>
      <c r="F167" s="48"/>
    </row>
    <row r="168" spans="1:6" ht="12">
      <c r="A168" s="43"/>
      <c r="B168" s="85" t="s">
        <v>222</v>
      </c>
      <c r="C168" s="188">
        <v>6300</v>
      </c>
      <c r="D168" s="40"/>
      <c r="E168" s="40"/>
      <c r="F168" s="68"/>
    </row>
    <row r="169" spans="1:6" ht="12">
      <c r="A169" s="43"/>
      <c r="B169" s="85" t="s">
        <v>174</v>
      </c>
      <c r="C169" s="189"/>
      <c r="D169" s="49"/>
      <c r="E169" s="49"/>
      <c r="F169" s="48"/>
    </row>
    <row r="170" spans="1:6" ht="12">
      <c r="A170" s="43"/>
      <c r="B170" s="125" t="s">
        <v>175</v>
      </c>
      <c r="C170" s="190">
        <v>7340</v>
      </c>
      <c r="D170" s="44"/>
      <c r="E170" s="44"/>
      <c r="F170" s="48"/>
    </row>
    <row r="171" spans="1:6" ht="12">
      <c r="A171" s="43"/>
      <c r="B171" s="85" t="s">
        <v>36</v>
      </c>
      <c r="C171" s="188">
        <v>900</v>
      </c>
      <c r="D171" s="40"/>
      <c r="E171" s="40"/>
      <c r="F171" s="48"/>
    </row>
    <row r="172" spans="1:6" ht="12">
      <c r="A172" s="43"/>
      <c r="B172" s="85" t="s">
        <v>25</v>
      </c>
      <c r="C172" s="188">
        <v>8750</v>
      </c>
      <c r="D172" s="40"/>
      <c r="E172" s="40"/>
      <c r="F172" s="48"/>
    </row>
    <row r="173" spans="1:6" ht="12">
      <c r="A173" s="43"/>
      <c r="B173" s="85" t="s">
        <v>223</v>
      </c>
      <c r="C173" s="189">
        <v>108516</v>
      </c>
      <c r="D173" s="49"/>
      <c r="E173" s="40"/>
      <c r="F173" s="48"/>
    </row>
    <row r="174" spans="1:6" ht="12">
      <c r="A174" s="43"/>
      <c r="B174" s="85" t="s">
        <v>167</v>
      </c>
      <c r="C174" s="191"/>
      <c r="D174" s="49"/>
      <c r="E174" s="49"/>
      <c r="F174" s="48"/>
    </row>
    <row r="175" spans="1:6" ht="12">
      <c r="A175" s="43"/>
      <c r="B175" s="125" t="s">
        <v>168</v>
      </c>
      <c r="C175" s="84">
        <v>800</v>
      </c>
      <c r="D175" s="44"/>
      <c r="E175" s="44"/>
      <c r="F175" s="48"/>
    </row>
    <row r="176" spans="1:6" ht="12">
      <c r="A176" s="43"/>
      <c r="B176" s="85" t="s">
        <v>169</v>
      </c>
      <c r="C176" s="192"/>
      <c r="D176" s="43"/>
      <c r="E176" s="43"/>
      <c r="F176" s="48"/>
    </row>
    <row r="177" spans="1:6" ht="12">
      <c r="A177" s="43"/>
      <c r="B177" s="125" t="s">
        <v>170</v>
      </c>
      <c r="C177" s="190">
        <v>2400</v>
      </c>
      <c r="D177" s="44"/>
      <c r="E177" s="44"/>
      <c r="F177" s="48"/>
    </row>
    <row r="178" spans="1:6" ht="12">
      <c r="A178" s="43"/>
      <c r="B178" s="85" t="s">
        <v>171</v>
      </c>
      <c r="C178" s="189">
        <v>2600</v>
      </c>
      <c r="D178" s="49"/>
      <c r="E178" s="49"/>
      <c r="F178" s="48"/>
    </row>
    <row r="179" spans="1:6" ht="12">
      <c r="A179" s="43"/>
      <c r="B179" s="62" t="s">
        <v>224</v>
      </c>
      <c r="C179" s="56">
        <f>SUM(C180:C190)</f>
        <v>176664</v>
      </c>
      <c r="D179" s="56">
        <f>SUM(D180:D190)</f>
        <v>0</v>
      </c>
      <c r="E179" s="56">
        <f>SUM(E180:E190)</f>
        <v>0</v>
      </c>
      <c r="F179" s="48"/>
    </row>
    <row r="180" spans="1:6" ht="12">
      <c r="A180" s="43"/>
      <c r="B180" s="85" t="s">
        <v>201</v>
      </c>
      <c r="C180" s="188">
        <v>10893</v>
      </c>
      <c r="D180" s="40"/>
      <c r="E180" s="40"/>
      <c r="F180" s="48"/>
    </row>
    <row r="181" spans="1:6" ht="12">
      <c r="A181" s="43"/>
      <c r="B181" s="85" t="s">
        <v>30</v>
      </c>
      <c r="C181" s="188">
        <v>118499</v>
      </c>
      <c r="D181" s="40"/>
      <c r="E181" s="40"/>
      <c r="F181" s="48"/>
    </row>
    <row r="182" spans="1:6" ht="12">
      <c r="A182" s="43"/>
      <c r="B182" s="85" t="s">
        <v>31</v>
      </c>
      <c r="C182" s="188">
        <v>9347</v>
      </c>
      <c r="D182" s="40"/>
      <c r="E182" s="40"/>
      <c r="F182" s="48"/>
    </row>
    <row r="183" spans="1:6" ht="12">
      <c r="A183" s="43"/>
      <c r="B183" s="85" t="s">
        <v>32</v>
      </c>
      <c r="C183" s="188">
        <v>23269</v>
      </c>
      <c r="D183" s="40"/>
      <c r="E183" s="40"/>
      <c r="F183" s="48"/>
    </row>
    <row r="184" spans="1:6" ht="12">
      <c r="A184" s="43"/>
      <c r="B184" s="85" t="s">
        <v>33</v>
      </c>
      <c r="C184" s="188">
        <v>3312</v>
      </c>
      <c r="D184" s="40"/>
      <c r="E184" s="40"/>
      <c r="F184" s="48"/>
    </row>
    <row r="185" spans="1:6" ht="12">
      <c r="A185" s="43"/>
      <c r="B185" s="85" t="s">
        <v>11</v>
      </c>
      <c r="C185" s="188">
        <v>2120</v>
      </c>
      <c r="D185" s="40"/>
      <c r="E185" s="40"/>
      <c r="F185" s="48"/>
    </row>
    <row r="186" spans="1:6" ht="12">
      <c r="A186" s="43"/>
      <c r="B186" s="85" t="s">
        <v>225</v>
      </c>
      <c r="C186" s="188">
        <v>800</v>
      </c>
      <c r="D186" s="40"/>
      <c r="E186" s="40"/>
      <c r="F186" s="68"/>
    </row>
    <row r="187" spans="1:6" ht="12">
      <c r="A187" s="43"/>
      <c r="B187" s="85" t="s">
        <v>13</v>
      </c>
      <c r="C187" s="188">
        <v>400</v>
      </c>
      <c r="D187" s="40"/>
      <c r="E187" s="40"/>
      <c r="F187" s="48"/>
    </row>
    <row r="188" spans="1:6" ht="12">
      <c r="A188" s="43"/>
      <c r="B188" s="85" t="s">
        <v>223</v>
      </c>
      <c r="C188" s="188">
        <v>7924</v>
      </c>
      <c r="D188" s="40"/>
      <c r="E188" s="40"/>
      <c r="F188" s="48"/>
    </row>
    <row r="189" spans="1:6" ht="12">
      <c r="A189" s="43"/>
      <c r="B189" s="85" t="s">
        <v>167</v>
      </c>
      <c r="C189" s="191"/>
      <c r="D189" s="49"/>
      <c r="E189" s="49"/>
      <c r="F189" s="48"/>
    </row>
    <row r="190" spans="1:6" ht="12">
      <c r="A190" s="44"/>
      <c r="B190" s="164" t="s">
        <v>168</v>
      </c>
      <c r="C190" s="84">
        <v>100</v>
      </c>
      <c r="D190" s="44"/>
      <c r="E190" s="44"/>
      <c r="F190" s="48"/>
    </row>
    <row r="191" ht="12">
      <c r="F191" s="48"/>
    </row>
    <row r="192" ht="12">
      <c r="F192" s="32"/>
    </row>
    <row r="193" ht="12">
      <c r="F193" s="48"/>
    </row>
    <row r="194" spans="1:6" ht="12">
      <c r="A194" s="49"/>
      <c r="B194" s="88" t="s">
        <v>226</v>
      </c>
      <c r="C194" s="53">
        <f>SUM(C195:C215)</f>
        <v>309731</v>
      </c>
      <c r="D194" s="53">
        <f>SUM(D195:D215)</f>
        <v>0</v>
      </c>
      <c r="E194" s="53">
        <f>SUM(E195:E215)</f>
        <v>0</v>
      </c>
      <c r="F194" s="48"/>
    </row>
    <row r="195" spans="1:6" ht="12">
      <c r="A195" s="43"/>
      <c r="B195" s="85" t="s">
        <v>201</v>
      </c>
      <c r="C195" s="188">
        <v>15692</v>
      </c>
      <c r="D195" s="40"/>
      <c r="E195" s="40"/>
      <c r="F195" s="48"/>
    </row>
    <row r="196" spans="1:6" ht="12">
      <c r="A196" s="172"/>
      <c r="B196" s="85" t="s">
        <v>30</v>
      </c>
      <c r="C196" s="190">
        <v>202148</v>
      </c>
      <c r="D196" s="44"/>
      <c r="E196" s="44"/>
      <c r="F196" s="48"/>
    </row>
    <row r="197" spans="1:6" ht="12">
      <c r="A197" s="43"/>
      <c r="B197" s="85" t="s">
        <v>31</v>
      </c>
      <c r="C197" s="188">
        <v>14640</v>
      </c>
      <c r="D197" s="40"/>
      <c r="E197" s="40"/>
      <c r="F197" s="48"/>
    </row>
    <row r="198" spans="1:6" ht="12">
      <c r="A198" s="43"/>
      <c r="B198" s="85" t="s">
        <v>32</v>
      </c>
      <c r="C198" s="188">
        <v>36482</v>
      </c>
      <c r="D198" s="40"/>
      <c r="E198" s="40"/>
      <c r="F198" s="48"/>
    </row>
    <row r="199" spans="1:6" ht="12">
      <c r="A199" s="43"/>
      <c r="B199" s="85" t="s">
        <v>33</v>
      </c>
      <c r="C199" s="188">
        <v>5190</v>
      </c>
      <c r="D199" s="40"/>
      <c r="E199" s="40"/>
      <c r="F199" s="110"/>
    </row>
    <row r="200" spans="1:6" ht="12">
      <c r="A200" s="43"/>
      <c r="B200" s="85" t="s">
        <v>134</v>
      </c>
      <c r="C200" s="188">
        <v>500</v>
      </c>
      <c r="D200" s="40"/>
      <c r="E200" s="40"/>
      <c r="F200" s="48"/>
    </row>
    <row r="201" spans="1:6" ht="12">
      <c r="A201" s="43"/>
      <c r="B201" s="85" t="s">
        <v>11</v>
      </c>
      <c r="C201" s="188">
        <v>11240</v>
      </c>
      <c r="D201" s="40"/>
      <c r="E201" s="40"/>
      <c r="F201" s="48"/>
    </row>
    <row r="202" spans="1:6" ht="12">
      <c r="A202" s="43"/>
      <c r="B202" s="85" t="s">
        <v>225</v>
      </c>
      <c r="C202" s="188">
        <v>1000</v>
      </c>
      <c r="D202" s="40"/>
      <c r="E202" s="40"/>
      <c r="F202" s="48"/>
    </row>
    <row r="203" spans="1:6" ht="12">
      <c r="A203" s="43"/>
      <c r="B203" s="85" t="s">
        <v>12</v>
      </c>
      <c r="C203" s="188">
        <v>5300</v>
      </c>
      <c r="D203" s="40"/>
      <c r="E203" s="40"/>
      <c r="F203" s="48"/>
    </row>
    <row r="204" spans="1:6" ht="12">
      <c r="A204" s="43"/>
      <c r="B204" s="85" t="s">
        <v>137</v>
      </c>
      <c r="C204" s="188">
        <v>50</v>
      </c>
      <c r="D204" s="40"/>
      <c r="E204" s="40"/>
      <c r="F204" s="110"/>
    </row>
    <row r="205" spans="1:6" ht="12">
      <c r="A205" s="43"/>
      <c r="B205" s="85" t="s">
        <v>13</v>
      </c>
      <c r="C205" s="188">
        <v>2250</v>
      </c>
      <c r="D205" s="40"/>
      <c r="E205" s="40"/>
      <c r="F205" s="48"/>
    </row>
    <row r="206" spans="1:6" ht="12">
      <c r="A206" s="43"/>
      <c r="B206" s="85" t="s">
        <v>174</v>
      </c>
      <c r="C206" s="189">
        <v>1300</v>
      </c>
      <c r="D206" s="49"/>
      <c r="E206" s="49"/>
      <c r="F206" s="48"/>
    </row>
    <row r="207" spans="1:6" ht="12">
      <c r="A207" s="70"/>
      <c r="B207" s="125" t="s">
        <v>175</v>
      </c>
      <c r="C207" s="190"/>
      <c r="D207" s="44"/>
      <c r="E207" s="44"/>
      <c r="F207" s="48"/>
    </row>
    <row r="208" spans="1:6" ht="12">
      <c r="A208" s="43"/>
      <c r="B208" s="85" t="s">
        <v>36</v>
      </c>
      <c r="C208" s="188">
        <v>50</v>
      </c>
      <c r="D208" s="40"/>
      <c r="E208" s="40"/>
      <c r="F208" s="48"/>
    </row>
    <row r="209" spans="1:6" ht="12">
      <c r="A209" s="43"/>
      <c r="B209" s="85" t="s">
        <v>25</v>
      </c>
      <c r="C209" s="188">
        <v>500</v>
      </c>
      <c r="D209" s="40"/>
      <c r="E209" s="40"/>
      <c r="F209" s="48"/>
    </row>
    <row r="210" spans="1:6" ht="12">
      <c r="A210" s="43"/>
      <c r="B210" s="85" t="s">
        <v>227</v>
      </c>
      <c r="C210" s="188">
        <v>12739</v>
      </c>
      <c r="D210" s="40"/>
      <c r="E210" s="40"/>
      <c r="F210" s="48"/>
    </row>
    <row r="211" spans="1:6" ht="12">
      <c r="A211" s="43"/>
      <c r="B211" s="85" t="s">
        <v>167</v>
      </c>
      <c r="C211" s="187"/>
      <c r="D211" s="49"/>
      <c r="E211" s="49"/>
      <c r="F211" s="48"/>
    </row>
    <row r="212" spans="1:6" ht="12">
      <c r="A212" s="43"/>
      <c r="B212" s="125" t="s">
        <v>168</v>
      </c>
      <c r="C212" s="194">
        <v>250</v>
      </c>
      <c r="D212" s="44"/>
      <c r="E212" s="44"/>
      <c r="F212" s="60"/>
    </row>
    <row r="213" spans="1:6" ht="12">
      <c r="A213" s="43"/>
      <c r="B213" s="85" t="s">
        <v>169</v>
      </c>
      <c r="C213" s="189"/>
      <c r="D213" s="49"/>
      <c r="E213" s="49"/>
      <c r="F213" s="68"/>
    </row>
    <row r="214" spans="1:6" ht="12">
      <c r="A214" s="43"/>
      <c r="B214" s="125" t="s">
        <v>170</v>
      </c>
      <c r="C214" s="190">
        <v>100</v>
      </c>
      <c r="D214" s="44"/>
      <c r="E214" s="44"/>
      <c r="F214" s="48"/>
    </row>
    <row r="215" spans="1:6" ht="12">
      <c r="A215" s="43"/>
      <c r="B215" s="85" t="s">
        <v>171</v>
      </c>
      <c r="C215" s="188">
        <v>300</v>
      </c>
      <c r="D215" s="40"/>
      <c r="E215" s="40"/>
      <c r="F215" s="48"/>
    </row>
    <row r="216" spans="1:6" ht="12">
      <c r="A216" s="43"/>
      <c r="B216" s="62" t="s">
        <v>228</v>
      </c>
      <c r="C216" s="56">
        <f>SUM(C217:C240)</f>
        <v>1104735</v>
      </c>
      <c r="D216" s="56">
        <f>SUM(D217:D240)</f>
        <v>0</v>
      </c>
      <c r="E216" s="56">
        <f>SUM(E217:E240)</f>
        <v>0</v>
      </c>
      <c r="F216" s="68"/>
    </row>
    <row r="217" spans="1:6" ht="12">
      <c r="A217" s="43"/>
      <c r="B217" s="85" t="s">
        <v>201</v>
      </c>
      <c r="C217" s="187">
        <v>82979</v>
      </c>
      <c r="D217" s="50"/>
      <c r="E217" s="49"/>
      <c r="F217" s="48"/>
    </row>
    <row r="218" spans="1:6" ht="12">
      <c r="A218" s="43"/>
      <c r="B218" s="85" t="s">
        <v>30</v>
      </c>
      <c r="C218" s="188">
        <v>698452</v>
      </c>
      <c r="D218" s="40"/>
      <c r="E218" s="40"/>
      <c r="F218" s="48"/>
    </row>
    <row r="219" spans="1:6" ht="12">
      <c r="A219" s="43"/>
      <c r="B219" s="85" t="s">
        <v>31</v>
      </c>
      <c r="C219" s="188">
        <v>59658</v>
      </c>
      <c r="D219" s="40"/>
      <c r="E219" s="40"/>
      <c r="F219" s="48"/>
    </row>
    <row r="220" spans="1:6" ht="12">
      <c r="A220" s="43"/>
      <c r="B220" s="85" t="s">
        <v>32</v>
      </c>
      <c r="C220" s="188">
        <v>146555</v>
      </c>
      <c r="D220" s="40"/>
      <c r="E220" s="40"/>
      <c r="F220" s="48"/>
    </row>
    <row r="221" spans="1:6" ht="12">
      <c r="A221" s="43"/>
      <c r="B221" s="85" t="s">
        <v>33</v>
      </c>
      <c r="C221" s="188">
        <v>20565</v>
      </c>
      <c r="D221" s="40"/>
      <c r="E221" s="40"/>
      <c r="F221" s="48"/>
    </row>
    <row r="222" spans="1:6" ht="12">
      <c r="A222" s="43"/>
      <c r="B222" s="85" t="s">
        <v>134</v>
      </c>
      <c r="C222" s="188">
        <v>2250</v>
      </c>
      <c r="D222" s="40"/>
      <c r="E222" s="40"/>
      <c r="F222" s="48"/>
    </row>
    <row r="223" spans="1:6" ht="12">
      <c r="A223" s="43"/>
      <c r="B223" s="85" t="s">
        <v>11</v>
      </c>
      <c r="C223" s="188">
        <v>4500</v>
      </c>
      <c r="D223" s="40"/>
      <c r="E223" s="40"/>
      <c r="F223" s="48"/>
    </row>
    <row r="224" spans="1:6" ht="12">
      <c r="A224" s="43"/>
      <c r="B224" s="85" t="s">
        <v>225</v>
      </c>
      <c r="C224" s="188">
        <v>1000</v>
      </c>
      <c r="D224" s="40"/>
      <c r="E224" s="40"/>
      <c r="F224" s="48"/>
    </row>
    <row r="225" spans="1:6" ht="12">
      <c r="A225" s="43"/>
      <c r="B225" s="85" t="s">
        <v>12</v>
      </c>
      <c r="C225" s="188">
        <v>15000</v>
      </c>
      <c r="D225" s="40"/>
      <c r="E225" s="40"/>
      <c r="F225" s="68"/>
    </row>
    <row r="226" spans="1:6" ht="12">
      <c r="A226" s="43"/>
      <c r="B226" s="85" t="s">
        <v>39</v>
      </c>
      <c r="C226" s="188">
        <v>1000</v>
      </c>
      <c r="D226" s="40"/>
      <c r="E226" s="40"/>
      <c r="F226" s="48"/>
    </row>
    <row r="227" spans="1:6" ht="12">
      <c r="A227" s="43"/>
      <c r="B227" s="85" t="s">
        <v>137</v>
      </c>
      <c r="C227" s="188">
        <v>200</v>
      </c>
      <c r="D227" s="40"/>
      <c r="E227" s="40"/>
      <c r="F227" s="48"/>
    </row>
    <row r="228" spans="1:6" ht="12">
      <c r="A228" s="43"/>
      <c r="B228" s="85" t="s">
        <v>13</v>
      </c>
      <c r="C228" s="188">
        <v>5000</v>
      </c>
      <c r="D228" s="40"/>
      <c r="E228" s="40"/>
      <c r="F228" s="60"/>
    </row>
    <row r="229" spans="1:6" ht="12">
      <c r="A229" s="43"/>
      <c r="B229" s="85" t="s">
        <v>222</v>
      </c>
      <c r="C229" s="188">
        <v>1600</v>
      </c>
      <c r="D229" s="40"/>
      <c r="E229" s="40"/>
      <c r="F229" s="68"/>
    </row>
    <row r="230" spans="1:6" ht="12">
      <c r="A230" s="43"/>
      <c r="B230" s="85" t="s">
        <v>229</v>
      </c>
      <c r="C230" s="189">
        <v>1560</v>
      </c>
      <c r="D230" s="49"/>
      <c r="E230" s="49"/>
      <c r="F230" s="48"/>
    </row>
    <row r="231" spans="1:6" ht="12">
      <c r="A231" s="43"/>
      <c r="B231" s="173" t="s">
        <v>230</v>
      </c>
      <c r="C231" s="189"/>
      <c r="D231" s="49"/>
      <c r="E231" s="49"/>
      <c r="F231" s="48"/>
    </row>
    <row r="232" spans="1:6" ht="12">
      <c r="A232" s="43"/>
      <c r="B232" s="173" t="s">
        <v>231</v>
      </c>
      <c r="C232" s="190">
        <v>10500</v>
      </c>
      <c r="D232" s="44"/>
      <c r="E232" s="44"/>
      <c r="F232" s="48"/>
    </row>
    <row r="233" spans="1:6" ht="12">
      <c r="A233" s="43"/>
      <c r="B233" s="85" t="s">
        <v>36</v>
      </c>
      <c r="C233" s="188">
        <v>500</v>
      </c>
      <c r="D233" s="40"/>
      <c r="E233" s="40"/>
      <c r="F233" s="48"/>
    </row>
    <row r="234" spans="1:6" ht="12">
      <c r="A234" s="43"/>
      <c r="B234" s="85" t="s">
        <v>25</v>
      </c>
      <c r="C234" s="188">
        <v>1600</v>
      </c>
      <c r="D234" s="40"/>
      <c r="E234" s="40"/>
      <c r="F234" s="68"/>
    </row>
    <row r="235" spans="1:6" ht="12">
      <c r="A235" s="43"/>
      <c r="B235" s="85" t="s">
        <v>223</v>
      </c>
      <c r="C235" s="194">
        <v>50566</v>
      </c>
      <c r="D235" s="51"/>
      <c r="E235" s="44"/>
      <c r="F235" s="48"/>
    </row>
    <row r="236" spans="1:6" ht="12">
      <c r="A236" s="43"/>
      <c r="B236" s="85" t="s">
        <v>167</v>
      </c>
      <c r="C236" s="189"/>
      <c r="D236" s="49"/>
      <c r="E236" s="49"/>
      <c r="F236" s="48"/>
    </row>
    <row r="237" spans="1:6" ht="12">
      <c r="A237" s="43"/>
      <c r="B237" s="125" t="s">
        <v>168</v>
      </c>
      <c r="C237" s="190">
        <v>150</v>
      </c>
      <c r="D237" s="44"/>
      <c r="E237" s="44"/>
      <c r="F237" s="68"/>
    </row>
    <row r="238" spans="1:6" ht="12">
      <c r="A238" s="43"/>
      <c r="B238" s="85" t="s">
        <v>169</v>
      </c>
      <c r="C238" s="189"/>
      <c r="D238" s="49"/>
      <c r="E238" s="49"/>
      <c r="F238" s="48"/>
    </row>
    <row r="239" spans="1:6" ht="12">
      <c r="A239" s="43"/>
      <c r="B239" s="125" t="s">
        <v>170</v>
      </c>
      <c r="C239" s="190">
        <v>600</v>
      </c>
      <c r="D239" s="44"/>
      <c r="E239" s="44"/>
      <c r="F239" s="48"/>
    </row>
    <row r="240" spans="1:6" ht="12">
      <c r="A240" s="43"/>
      <c r="B240" s="85" t="s">
        <v>171</v>
      </c>
      <c r="C240" s="189">
        <v>500</v>
      </c>
      <c r="D240" s="48"/>
      <c r="E240" s="49"/>
      <c r="F240" s="68"/>
    </row>
    <row r="241" spans="1:6" ht="12">
      <c r="A241" s="43"/>
      <c r="B241" s="62" t="s">
        <v>232</v>
      </c>
      <c r="C241" s="56">
        <f>SUM(C242:C252)</f>
        <v>186712</v>
      </c>
      <c r="D241" s="56">
        <f>SUM(D242:D252)</f>
        <v>0</v>
      </c>
      <c r="E241" s="56">
        <f>SUM(E242:E252)</f>
        <v>0</v>
      </c>
      <c r="F241" s="48"/>
    </row>
    <row r="242" spans="1:6" ht="12">
      <c r="A242" s="43"/>
      <c r="B242" s="85" t="s">
        <v>201</v>
      </c>
      <c r="C242" s="188">
        <v>300</v>
      </c>
      <c r="D242" s="40"/>
      <c r="E242" s="40"/>
      <c r="F242" s="48"/>
    </row>
    <row r="243" spans="1:6" ht="12">
      <c r="A243" s="43"/>
      <c r="B243" s="85" t="s">
        <v>30</v>
      </c>
      <c r="C243" s="188">
        <v>29100</v>
      </c>
      <c r="D243" s="40"/>
      <c r="E243" s="40"/>
      <c r="F243" s="48"/>
    </row>
    <row r="244" spans="1:6" ht="12">
      <c r="A244" s="43"/>
      <c r="B244" s="85" t="s">
        <v>31</v>
      </c>
      <c r="C244" s="188">
        <v>1940</v>
      </c>
      <c r="D244" s="40"/>
      <c r="E244" s="40"/>
      <c r="F244" s="48"/>
    </row>
    <row r="245" spans="1:6" ht="12">
      <c r="A245" s="43"/>
      <c r="B245" s="85" t="s">
        <v>32</v>
      </c>
      <c r="C245" s="188">
        <v>5139</v>
      </c>
      <c r="D245" s="40"/>
      <c r="E245" s="40"/>
      <c r="F245" s="68"/>
    </row>
    <row r="246" spans="1:6" ht="12">
      <c r="A246" s="43"/>
      <c r="B246" s="85" t="s">
        <v>33</v>
      </c>
      <c r="C246" s="188">
        <v>732</v>
      </c>
      <c r="D246" s="40"/>
      <c r="E246" s="40"/>
      <c r="F246" s="48"/>
    </row>
    <row r="247" spans="1:6" ht="12">
      <c r="A247" s="43"/>
      <c r="B247" s="85" t="s">
        <v>11</v>
      </c>
      <c r="C247" s="188">
        <v>30000</v>
      </c>
      <c r="D247" s="40"/>
      <c r="E247" s="40"/>
      <c r="F247" s="48"/>
    </row>
    <row r="248" spans="1:6" ht="12">
      <c r="A248" s="43"/>
      <c r="B248" s="85" t="s">
        <v>39</v>
      </c>
      <c r="C248" s="188">
        <v>2000</v>
      </c>
      <c r="D248" s="40"/>
      <c r="E248" s="40"/>
      <c r="F248" s="48"/>
    </row>
    <row r="249" spans="1:6" ht="12">
      <c r="A249" s="43"/>
      <c r="B249" s="85" t="s">
        <v>13</v>
      </c>
      <c r="C249" s="188">
        <v>114000</v>
      </c>
      <c r="D249" s="40"/>
      <c r="E249" s="40"/>
      <c r="F249" s="48"/>
    </row>
    <row r="250" spans="1:6" ht="12">
      <c r="A250" s="43"/>
      <c r="B250" s="85" t="s">
        <v>36</v>
      </c>
      <c r="C250" s="188">
        <v>150</v>
      </c>
      <c r="D250" s="40"/>
      <c r="E250" s="40"/>
      <c r="F250" s="48"/>
    </row>
    <row r="251" spans="1:6" ht="12">
      <c r="A251" s="43"/>
      <c r="B251" s="85" t="s">
        <v>25</v>
      </c>
      <c r="C251" s="188">
        <v>2500</v>
      </c>
      <c r="D251" s="40"/>
      <c r="E251" s="40"/>
      <c r="F251" s="48"/>
    </row>
    <row r="252" spans="1:6" ht="12">
      <c r="A252" s="210"/>
      <c r="B252" s="74" t="s">
        <v>223</v>
      </c>
      <c r="C252" s="188">
        <v>851</v>
      </c>
      <c r="D252" s="40"/>
      <c r="E252" s="40"/>
      <c r="F252" s="48"/>
    </row>
    <row r="253" ht="12">
      <c r="F253" s="48"/>
    </row>
    <row r="254" ht="12">
      <c r="F254" s="48"/>
    </row>
    <row r="255" ht="12">
      <c r="F255" s="48"/>
    </row>
    <row r="256" spans="1:6" ht="12">
      <c r="A256" s="49"/>
      <c r="B256" s="88" t="s">
        <v>233</v>
      </c>
      <c r="C256" s="116">
        <f>SUM(C257:C277)</f>
        <v>172339</v>
      </c>
      <c r="D256" s="56">
        <f>SUM(D257:D277)</f>
        <v>0</v>
      </c>
      <c r="E256" s="56">
        <f>SUM(E257:E277)</f>
        <v>0</v>
      </c>
      <c r="F256" s="48"/>
    </row>
    <row r="257" spans="1:6" ht="12">
      <c r="A257" s="43"/>
      <c r="B257" s="85" t="s">
        <v>201</v>
      </c>
      <c r="C257" s="195">
        <v>400</v>
      </c>
      <c r="D257" s="40"/>
      <c r="E257" s="40"/>
      <c r="F257" s="48"/>
    </row>
    <row r="258" spans="1:6" ht="12">
      <c r="A258" s="43"/>
      <c r="B258" s="85" t="s">
        <v>30</v>
      </c>
      <c r="C258" s="190">
        <v>108230</v>
      </c>
      <c r="D258" s="44"/>
      <c r="E258" s="44"/>
      <c r="F258" s="48"/>
    </row>
    <row r="259" spans="1:6" ht="12">
      <c r="A259" s="43"/>
      <c r="B259" s="85" t="s">
        <v>31</v>
      </c>
      <c r="C259" s="188">
        <v>8612</v>
      </c>
      <c r="D259" s="40"/>
      <c r="E259" s="40"/>
      <c r="F259" s="68"/>
    </row>
    <row r="260" spans="1:6" ht="12">
      <c r="A260" s="43"/>
      <c r="B260" s="85" t="s">
        <v>32</v>
      </c>
      <c r="C260" s="188">
        <v>19493</v>
      </c>
      <c r="D260" s="40"/>
      <c r="E260" s="40"/>
      <c r="F260" s="48"/>
    </row>
    <row r="261" spans="1:6" ht="12">
      <c r="A261" s="43"/>
      <c r="B261" s="85" t="s">
        <v>33</v>
      </c>
      <c r="C261" s="197">
        <v>2774</v>
      </c>
      <c r="D261" s="16"/>
      <c r="E261" s="16"/>
      <c r="F261" s="48"/>
    </row>
    <row r="262" spans="1:6" ht="12">
      <c r="A262" s="43"/>
      <c r="B262" s="85" t="s">
        <v>134</v>
      </c>
      <c r="C262" s="188">
        <v>3600</v>
      </c>
      <c r="D262" s="40"/>
      <c r="E262" s="40"/>
      <c r="F262" s="48"/>
    </row>
    <row r="263" spans="1:6" ht="12">
      <c r="A263" s="43"/>
      <c r="B263" s="85" t="s">
        <v>11</v>
      </c>
      <c r="C263" s="188">
        <v>4500</v>
      </c>
      <c r="D263" s="40"/>
      <c r="E263" s="40"/>
      <c r="F263" s="48"/>
    </row>
    <row r="264" spans="1:6" ht="12">
      <c r="A264" s="43"/>
      <c r="B264" s="85" t="s">
        <v>12</v>
      </c>
      <c r="C264" s="188">
        <v>1250</v>
      </c>
      <c r="D264" s="40"/>
      <c r="E264" s="40"/>
      <c r="F264" s="60"/>
    </row>
    <row r="265" spans="1:6" ht="12">
      <c r="A265" s="43"/>
      <c r="B265" s="85" t="s">
        <v>39</v>
      </c>
      <c r="C265" s="188">
        <v>1000</v>
      </c>
      <c r="D265" s="40"/>
      <c r="E265" s="40"/>
      <c r="F265" s="68"/>
    </row>
    <row r="266" spans="1:6" ht="12">
      <c r="A266" s="43"/>
      <c r="B266" s="85" t="s">
        <v>13</v>
      </c>
      <c r="C266" s="188">
        <v>7700</v>
      </c>
      <c r="D266" s="40"/>
      <c r="E266" s="40"/>
      <c r="F266" s="48"/>
    </row>
    <row r="267" spans="1:6" ht="12">
      <c r="A267" s="43"/>
      <c r="B267" s="85" t="s">
        <v>222</v>
      </c>
      <c r="C267" s="188">
        <v>1850</v>
      </c>
      <c r="D267" s="40"/>
      <c r="E267" s="40"/>
      <c r="F267" s="48"/>
    </row>
    <row r="268" spans="1:6" ht="12">
      <c r="A268" s="43"/>
      <c r="B268" s="85" t="s">
        <v>174</v>
      </c>
      <c r="C268" s="189"/>
      <c r="D268" s="49"/>
      <c r="E268" s="49"/>
      <c r="F268" s="48"/>
    </row>
    <row r="269" spans="1:6" ht="12">
      <c r="A269" s="43"/>
      <c r="B269" s="125" t="s">
        <v>175</v>
      </c>
      <c r="C269" s="190">
        <v>2050</v>
      </c>
      <c r="D269" s="44"/>
      <c r="E269" s="44"/>
      <c r="F269" s="48"/>
    </row>
    <row r="270" spans="1:6" ht="12">
      <c r="A270" s="43"/>
      <c r="B270" s="85" t="s">
        <v>36</v>
      </c>
      <c r="C270" s="188">
        <v>800</v>
      </c>
      <c r="D270" s="40"/>
      <c r="E270" s="40"/>
      <c r="F270" s="48"/>
    </row>
    <row r="271" spans="1:6" ht="12">
      <c r="A271" s="43"/>
      <c r="B271" s="85" t="s">
        <v>25</v>
      </c>
      <c r="C271" s="188">
        <v>600</v>
      </c>
      <c r="D271" s="40"/>
      <c r="E271" s="40"/>
      <c r="F271" s="48"/>
    </row>
    <row r="272" spans="1:6" ht="12">
      <c r="A272" s="43"/>
      <c r="B272" s="85" t="s">
        <v>234</v>
      </c>
      <c r="C272" s="188">
        <v>3830</v>
      </c>
      <c r="D272" s="40"/>
      <c r="E272" s="40"/>
      <c r="F272" s="48"/>
    </row>
    <row r="273" spans="1:6" ht="12">
      <c r="A273" s="43"/>
      <c r="B273" s="85" t="s">
        <v>167</v>
      </c>
      <c r="C273" s="189"/>
      <c r="D273" s="49"/>
      <c r="E273" s="49"/>
      <c r="F273" s="48"/>
    </row>
    <row r="274" spans="1:6" ht="12">
      <c r="A274" s="43"/>
      <c r="B274" s="125" t="s">
        <v>168</v>
      </c>
      <c r="C274" s="190">
        <v>1400</v>
      </c>
      <c r="D274" s="44"/>
      <c r="E274" s="44"/>
      <c r="F274" s="48"/>
    </row>
    <row r="275" spans="1:6" ht="12">
      <c r="A275" s="43"/>
      <c r="B275" s="85" t="s">
        <v>169</v>
      </c>
      <c r="C275" s="189"/>
      <c r="D275" s="49"/>
      <c r="E275" s="49"/>
      <c r="F275" s="48"/>
    </row>
    <row r="276" spans="1:6" ht="12">
      <c r="A276" s="43"/>
      <c r="B276" s="125" t="s">
        <v>170</v>
      </c>
      <c r="C276" s="190">
        <v>1050</v>
      </c>
      <c r="D276" s="44"/>
      <c r="E276" s="44"/>
      <c r="F276" s="48"/>
    </row>
    <row r="277" spans="1:6" ht="12">
      <c r="A277" s="43"/>
      <c r="B277" s="85" t="s">
        <v>171</v>
      </c>
      <c r="C277" s="189">
        <v>3200</v>
      </c>
      <c r="D277" s="48"/>
      <c r="E277" s="49"/>
      <c r="F277" s="48"/>
    </row>
    <row r="278" spans="1:6" ht="12">
      <c r="A278" s="43"/>
      <c r="B278" s="62" t="s">
        <v>235</v>
      </c>
      <c r="C278" s="80">
        <f>SUM(C279:C284)</f>
        <v>21882</v>
      </c>
      <c r="D278" s="80">
        <f>SUM(D279:D284)</f>
        <v>0</v>
      </c>
      <c r="E278" s="116">
        <f>SUM(E279:E283)</f>
        <v>0</v>
      </c>
      <c r="F278" s="68"/>
    </row>
    <row r="279" spans="1:6" ht="12">
      <c r="A279" s="43"/>
      <c r="B279" s="85" t="s">
        <v>13</v>
      </c>
      <c r="C279" s="188">
        <v>6000</v>
      </c>
      <c r="D279" s="40"/>
      <c r="E279" s="74"/>
      <c r="F279" s="48"/>
    </row>
    <row r="280" spans="1:6" ht="12">
      <c r="A280" s="43"/>
      <c r="B280" s="85" t="s">
        <v>36</v>
      </c>
      <c r="C280" s="188">
        <v>1500</v>
      </c>
      <c r="D280" s="40"/>
      <c r="E280" s="40"/>
      <c r="F280" s="48"/>
    </row>
    <row r="281" spans="1:6" ht="12">
      <c r="A281" s="43"/>
      <c r="B281" s="85" t="s">
        <v>167</v>
      </c>
      <c r="C281" s="189"/>
      <c r="D281" s="49"/>
      <c r="E281" s="49"/>
      <c r="F281" s="48"/>
    </row>
    <row r="282" spans="1:6" ht="12">
      <c r="A282" s="70"/>
      <c r="B282" s="125" t="s">
        <v>168</v>
      </c>
      <c r="C282" s="190">
        <v>9000</v>
      </c>
      <c r="D282" s="44"/>
      <c r="E282" s="44"/>
      <c r="F282" s="48"/>
    </row>
    <row r="283" spans="1:6" ht="12">
      <c r="A283" s="43"/>
      <c r="B283" s="85" t="s">
        <v>169</v>
      </c>
      <c r="C283" s="188">
        <v>2000</v>
      </c>
      <c r="D283" s="40"/>
      <c r="E283" s="40"/>
      <c r="F283" s="48"/>
    </row>
    <row r="284" spans="1:6" ht="12">
      <c r="A284" s="43"/>
      <c r="B284" s="85" t="s">
        <v>171</v>
      </c>
      <c r="C284" s="189">
        <v>3382</v>
      </c>
      <c r="D284" s="48"/>
      <c r="E284" s="49"/>
      <c r="F284" s="48"/>
    </row>
    <row r="285" spans="1:6" ht="12">
      <c r="A285" s="43"/>
      <c r="B285" s="62" t="s">
        <v>266</v>
      </c>
      <c r="C285" s="56">
        <f>SUM(C286:C296)</f>
        <v>105090</v>
      </c>
      <c r="D285" s="56">
        <f>SUM(D286:D296)</f>
        <v>0</v>
      </c>
      <c r="E285" s="56">
        <f>SUM(E286:E296)</f>
        <v>0</v>
      </c>
      <c r="F285" s="48"/>
    </row>
    <row r="286" spans="1:6" ht="12">
      <c r="A286" s="43"/>
      <c r="B286" s="85" t="s">
        <v>201</v>
      </c>
      <c r="C286" s="188">
        <v>1968</v>
      </c>
      <c r="D286" s="40"/>
      <c r="E286" s="40"/>
      <c r="F286" s="48"/>
    </row>
    <row r="287" spans="1:6" ht="12">
      <c r="A287" s="43"/>
      <c r="B287" s="85" t="s">
        <v>30</v>
      </c>
      <c r="C287" s="188">
        <v>76012</v>
      </c>
      <c r="D287" s="40"/>
      <c r="E287" s="40"/>
      <c r="F287" s="48"/>
    </row>
    <row r="288" spans="1:6" ht="12">
      <c r="A288" s="43"/>
      <c r="B288" s="85" t="s">
        <v>31</v>
      </c>
      <c r="C288" s="188">
        <v>5550</v>
      </c>
      <c r="D288" s="40"/>
      <c r="E288" s="40"/>
      <c r="F288" s="48"/>
    </row>
    <row r="289" spans="1:6" ht="12">
      <c r="A289" s="43"/>
      <c r="B289" s="85" t="s">
        <v>32</v>
      </c>
      <c r="C289" s="188">
        <v>13356</v>
      </c>
      <c r="D289" s="40"/>
      <c r="E289" s="40"/>
      <c r="F289" s="48"/>
    </row>
    <row r="290" spans="1:6" ht="12">
      <c r="A290" s="43"/>
      <c r="B290" s="85" t="s">
        <v>33</v>
      </c>
      <c r="C290" s="188">
        <v>1900</v>
      </c>
      <c r="D290" s="40"/>
      <c r="E290" s="40"/>
      <c r="F290" s="48"/>
    </row>
    <row r="291" spans="1:6" ht="12">
      <c r="A291" s="43"/>
      <c r="B291" s="85" t="s">
        <v>11</v>
      </c>
      <c r="C291" s="188">
        <v>1500</v>
      </c>
      <c r="D291" s="40"/>
      <c r="E291" s="40"/>
      <c r="F291" s="48"/>
    </row>
    <row r="292" spans="1:6" ht="12">
      <c r="A292" s="43"/>
      <c r="B292" s="85" t="s">
        <v>39</v>
      </c>
      <c r="C292" s="188">
        <v>700</v>
      </c>
      <c r="D292" s="40"/>
      <c r="E292" s="40"/>
      <c r="F292" s="48"/>
    </row>
    <row r="293" spans="1:6" ht="12">
      <c r="A293" s="43"/>
      <c r="B293" s="85" t="s">
        <v>13</v>
      </c>
      <c r="C293" s="188">
        <v>500</v>
      </c>
      <c r="D293" s="40"/>
      <c r="E293" s="40"/>
      <c r="F293" s="48"/>
    </row>
    <row r="294" spans="1:6" ht="12">
      <c r="A294" s="70"/>
      <c r="B294" s="85" t="s">
        <v>223</v>
      </c>
      <c r="C294" s="188">
        <v>3404</v>
      </c>
      <c r="D294" s="40"/>
      <c r="E294" s="40"/>
      <c r="F294" s="48"/>
    </row>
    <row r="295" spans="1:6" ht="12">
      <c r="A295" s="43"/>
      <c r="B295" s="85" t="s">
        <v>167</v>
      </c>
      <c r="C295" s="189"/>
      <c r="D295" s="49"/>
      <c r="E295" s="49"/>
      <c r="F295" s="68"/>
    </row>
    <row r="296" spans="1:6" ht="12">
      <c r="A296" s="70"/>
      <c r="B296" s="125" t="s">
        <v>168</v>
      </c>
      <c r="C296" s="190">
        <v>200</v>
      </c>
      <c r="D296" s="44"/>
      <c r="E296" s="44"/>
      <c r="F296" s="48"/>
    </row>
    <row r="297" spans="1:6" ht="12">
      <c r="A297" s="43"/>
      <c r="B297" s="62" t="s">
        <v>236</v>
      </c>
      <c r="C297" s="80">
        <f>SUM(C298:C300)</f>
        <v>49315</v>
      </c>
      <c r="D297" s="80">
        <f>SUM(D298:D300)</f>
        <v>0</v>
      </c>
      <c r="E297" s="80">
        <f>SUM(E298:E300)</f>
        <v>7248</v>
      </c>
      <c r="F297" s="48"/>
    </row>
    <row r="298" spans="1:6" ht="12">
      <c r="A298" s="43"/>
      <c r="B298" s="85" t="s">
        <v>134</v>
      </c>
      <c r="C298" s="188">
        <v>500</v>
      </c>
      <c r="D298" s="40"/>
      <c r="E298" s="40"/>
      <c r="F298" s="48"/>
    </row>
    <row r="299" spans="1:6" ht="12">
      <c r="A299" s="43"/>
      <c r="B299" s="85" t="s">
        <v>13</v>
      </c>
      <c r="C299" s="188">
        <v>7248</v>
      </c>
      <c r="D299" s="40"/>
      <c r="E299" s="74">
        <v>7248</v>
      </c>
      <c r="F299" s="60"/>
    </row>
    <row r="300" spans="1:6" ht="12">
      <c r="A300" s="44"/>
      <c r="B300" s="74" t="s">
        <v>237</v>
      </c>
      <c r="C300" s="188">
        <v>41567</v>
      </c>
      <c r="D300" s="89"/>
      <c r="E300" s="40"/>
      <c r="F300" s="110"/>
    </row>
    <row r="301" spans="1:6" ht="12">
      <c r="A301" s="70">
        <v>851</v>
      </c>
      <c r="B301" s="211" t="s">
        <v>57</v>
      </c>
      <c r="C301" s="54">
        <f>C302+C305+C316</f>
        <v>66174</v>
      </c>
      <c r="D301" s="54">
        <f>D302+D305+D316</f>
        <v>0</v>
      </c>
      <c r="E301" s="54">
        <f>E302+E305+E316</f>
        <v>0</v>
      </c>
      <c r="F301" s="48"/>
    </row>
    <row r="302" spans="1:6" ht="12">
      <c r="A302" s="45"/>
      <c r="B302" s="83" t="s">
        <v>238</v>
      </c>
      <c r="C302" s="116">
        <f>SUM(C303:C304)</f>
        <v>4000</v>
      </c>
      <c r="D302" s="116">
        <f>SUM(D303:D304)</f>
        <v>0</v>
      </c>
      <c r="E302" s="116">
        <f>SUM(E303:E304)</f>
        <v>0</v>
      </c>
      <c r="F302" s="48"/>
    </row>
    <row r="303" spans="1:6" ht="12">
      <c r="A303" s="45"/>
      <c r="B303" s="43" t="s">
        <v>11</v>
      </c>
      <c r="C303" s="195">
        <v>1000</v>
      </c>
      <c r="D303" s="40"/>
      <c r="E303" s="40"/>
      <c r="F303" s="48"/>
    </row>
    <row r="304" spans="1:6" ht="12">
      <c r="A304" s="45"/>
      <c r="B304" s="43" t="s">
        <v>13</v>
      </c>
      <c r="C304" s="195">
        <v>3000</v>
      </c>
      <c r="D304" s="40"/>
      <c r="E304" s="40"/>
      <c r="F304" s="48"/>
    </row>
    <row r="305" spans="1:6" ht="12">
      <c r="A305" s="45"/>
      <c r="B305" s="46" t="s">
        <v>58</v>
      </c>
      <c r="C305" s="80">
        <f>SUM(C306:C315)</f>
        <v>60674</v>
      </c>
      <c r="D305" s="80">
        <f>SUM(D306:D315)</f>
        <v>0</v>
      </c>
      <c r="E305" s="80">
        <f>SUM(E306:E315)</f>
        <v>0</v>
      </c>
      <c r="F305" s="48"/>
    </row>
    <row r="306" spans="1:6" ht="12">
      <c r="A306" s="45"/>
      <c r="B306" s="43" t="s">
        <v>32</v>
      </c>
      <c r="C306" s="188">
        <v>683</v>
      </c>
      <c r="D306" s="40"/>
      <c r="E306" s="40"/>
      <c r="F306" s="48"/>
    </row>
    <row r="307" spans="1:6" ht="12">
      <c r="A307" s="45"/>
      <c r="B307" s="43" t="s">
        <v>134</v>
      </c>
      <c r="C307" s="199">
        <v>23360</v>
      </c>
      <c r="D307" s="40"/>
      <c r="E307" s="40"/>
      <c r="F307" s="48"/>
    </row>
    <row r="308" spans="1:6" ht="12">
      <c r="A308" s="45"/>
      <c r="B308" s="43" t="s">
        <v>11</v>
      </c>
      <c r="C308" s="188">
        <v>8026</v>
      </c>
      <c r="D308" s="40"/>
      <c r="E308" s="40"/>
      <c r="F308" s="48"/>
    </row>
    <row r="309" spans="1:6" ht="12">
      <c r="A309" s="45"/>
      <c r="B309" s="43" t="s">
        <v>59</v>
      </c>
      <c r="C309" s="188">
        <v>10000</v>
      </c>
      <c r="D309" s="40"/>
      <c r="E309" s="40"/>
      <c r="F309" s="68"/>
    </row>
    <row r="310" spans="1:6" ht="12">
      <c r="A310" s="45"/>
      <c r="B310" s="43" t="s">
        <v>13</v>
      </c>
      <c r="C310" s="188">
        <v>16805</v>
      </c>
      <c r="D310" s="40"/>
      <c r="E310" s="40"/>
      <c r="F310" s="48"/>
    </row>
    <row r="311" spans="1:6" ht="12">
      <c r="A311" s="45"/>
      <c r="B311" s="43" t="s">
        <v>174</v>
      </c>
      <c r="C311" s="185"/>
      <c r="D311" s="49"/>
      <c r="E311" s="49"/>
      <c r="F311" s="48"/>
    </row>
    <row r="312" spans="1:6" ht="12">
      <c r="A312" s="45"/>
      <c r="B312" s="143" t="s">
        <v>175</v>
      </c>
      <c r="C312" s="190">
        <v>800</v>
      </c>
      <c r="D312" s="44"/>
      <c r="E312" s="44"/>
      <c r="F312" s="48"/>
    </row>
    <row r="313" spans="1:6" ht="12">
      <c r="A313" s="45"/>
      <c r="B313" s="43" t="s">
        <v>169</v>
      </c>
      <c r="C313" s="189"/>
      <c r="D313" s="49"/>
      <c r="E313" s="49"/>
      <c r="F313" s="48"/>
    </row>
    <row r="314" spans="1:6" ht="12">
      <c r="A314" s="45"/>
      <c r="B314" s="143" t="s">
        <v>170</v>
      </c>
      <c r="C314" s="190">
        <v>500</v>
      </c>
      <c r="D314" s="43"/>
      <c r="E314" s="44"/>
      <c r="F314" s="48"/>
    </row>
    <row r="315" spans="1:6" ht="12">
      <c r="A315" s="43"/>
      <c r="B315" s="43" t="s">
        <v>171</v>
      </c>
      <c r="C315" s="189">
        <v>500</v>
      </c>
      <c r="D315" s="73">
        <v>0</v>
      </c>
      <c r="E315" s="49"/>
      <c r="F315" s="60"/>
    </row>
    <row r="316" spans="1:6" ht="15.75">
      <c r="A316" s="174"/>
      <c r="B316" s="46" t="s">
        <v>60</v>
      </c>
      <c r="C316" s="88">
        <f>SUM(C317:C318)</f>
        <v>1500</v>
      </c>
      <c r="D316" s="88">
        <f>SUM(D317:D318)</f>
        <v>0</v>
      </c>
      <c r="E316" s="88">
        <f>SUM(E317:E318)</f>
        <v>0</v>
      </c>
      <c r="F316" s="48"/>
    </row>
    <row r="317" spans="1:6" ht="12">
      <c r="A317" s="45"/>
      <c r="B317" s="43" t="s">
        <v>151</v>
      </c>
      <c r="C317" s="86"/>
      <c r="D317" s="50"/>
      <c r="E317" s="49"/>
      <c r="F317" s="68"/>
    </row>
    <row r="318" spans="1:6" ht="12">
      <c r="A318" s="51"/>
      <c r="B318" s="44" t="s">
        <v>61</v>
      </c>
      <c r="C318" s="203">
        <v>1500</v>
      </c>
      <c r="D318" s="51"/>
      <c r="E318" s="44"/>
      <c r="F318" s="48"/>
    </row>
    <row r="319" ht="12">
      <c r="F319" s="48"/>
    </row>
    <row r="320" ht="12">
      <c r="F320" s="48"/>
    </row>
    <row r="321" ht="12">
      <c r="F321" s="48"/>
    </row>
    <row r="322" spans="1:6" ht="12">
      <c r="A322" s="213">
        <v>852</v>
      </c>
      <c r="B322" s="102" t="s">
        <v>118</v>
      </c>
      <c r="C322" s="100">
        <f>C323+C327+C350+C354+C356+C358+C378</f>
        <v>2219604</v>
      </c>
      <c r="D322" s="100">
        <f>D323+D327+D350+D354+D356+D358+D378</f>
        <v>1811000</v>
      </c>
      <c r="E322" s="100">
        <f>E323+E327+E350+E354+E356+E358+E378</f>
        <v>192500</v>
      </c>
      <c r="F322" s="68"/>
    </row>
    <row r="323" spans="1:6" ht="12">
      <c r="A323" s="49"/>
      <c r="B323" s="62" t="s">
        <v>239</v>
      </c>
      <c r="C323" s="88">
        <f>C324+C325</f>
        <v>6000</v>
      </c>
      <c r="D323" s="83">
        <f>D324</f>
        <v>0</v>
      </c>
      <c r="E323" s="83">
        <f>E324</f>
        <v>0</v>
      </c>
      <c r="F323" s="48"/>
    </row>
    <row r="324" spans="1:6" ht="12">
      <c r="A324" s="43"/>
      <c r="B324" s="85" t="s">
        <v>240</v>
      </c>
      <c r="C324" s="73"/>
      <c r="D324" s="49"/>
      <c r="E324" s="49"/>
      <c r="F324" s="48"/>
    </row>
    <row r="325" spans="1:6" ht="12">
      <c r="A325" s="43"/>
      <c r="B325" s="125" t="s">
        <v>241</v>
      </c>
      <c r="C325" s="74">
        <v>6000</v>
      </c>
      <c r="D325" s="44"/>
      <c r="E325" s="44"/>
      <c r="F325" s="48"/>
    </row>
    <row r="326" spans="1:6" ht="12">
      <c r="A326" s="43"/>
      <c r="B326" s="62" t="s">
        <v>242</v>
      </c>
      <c r="C326" s="85"/>
      <c r="D326" s="43"/>
      <c r="E326" s="43"/>
      <c r="F326" s="48"/>
    </row>
    <row r="327" spans="1:6" ht="12">
      <c r="A327" s="43"/>
      <c r="B327" s="212" t="s">
        <v>243</v>
      </c>
      <c r="C327" s="175">
        <f>SUM(C329:C348)</f>
        <v>1765700</v>
      </c>
      <c r="D327" s="175">
        <f>SUM(D329:D348)</f>
        <v>1765700</v>
      </c>
      <c r="E327" s="175">
        <f>SUM(E329:E348)</f>
        <v>0</v>
      </c>
      <c r="F327" s="48"/>
    </row>
    <row r="328" spans="1:6" ht="12">
      <c r="A328" s="43"/>
      <c r="B328" s="175" t="s">
        <v>244</v>
      </c>
      <c r="C328" s="176"/>
      <c r="D328" s="177"/>
      <c r="E328" s="177"/>
      <c r="F328" s="48"/>
    </row>
    <row r="329" spans="1:6" ht="12">
      <c r="A329" s="43"/>
      <c r="B329" s="85" t="s">
        <v>201</v>
      </c>
      <c r="C329" s="178">
        <v>300</v>
      </c>
      <c r="D329" s="178">
        <v>300</v>
      </c>
      <c r="E329" s="179"/>
      <c r="F329" s="48"/>
    </row>
    <row r="330" spans="1:6" ht="12">
      <c r="A330" s="43"/>
      <c r="B330" s="85" t="s">
        <v>62</v>
      </c>
      <c r="C330" s="41">
        <v>1706298</v>
      </c>
      <c r="D330" s="41">
        <v>1706298</v>
      </c>
      <c r="E330" s="40"/>
      <c r="F330" s="48"/>
    </row>
    <row r="331" spans="1:6" ht="12">
      <c r="A331" s="43"/>
      <c r="B331" s="85" t="s">
        <v>30</v>
      </c>
      <c r="C331" s="41">
        <v>31200</v>
      </c>
      <c r="D331" s="41">
        <v>31200</v>
      </c>
      <c r="E331" s="40"/>
      <c r="F331" s="48"/>
    </row>
    <row r="332" spans="1:6" ht="12">
      <c r="A332" s="43"/>
      <c r="B332" s="85" t="s">
        <v>31</v>
      </c>
      <c r="C332" s="41">
        <v>2295</v>
      </c>
      <c r="D332" s="41">
        <v>2295</v>
      </c>
      <c r="E332" s="40"/>
      <c r="F332" s="48"/>
    </row>
    <row r="333" spans="1:6" ht="12">
      <c r="A333" s="43"/>
      <c r="B333" s="85" t="s">
        <v>32</v>
      </c>
      <c r="C333" s="41">
        <v>12480</v>
      </c>
      <c r="D333" s="41">
        <v>12480</v>
      </c>
      <c r="E333" s="40"/>
      <c r="F333" s="48"/>
    </row>
    <row r="334" spans="1:6" ht="12">
      <c r="A334" s="43"/>
      <c r="B334" s="85" t="s">
        <v>33</v>
      </c>
      <c r="C334" s="41">
        <v>821</v>
      </c>
      <c r="D334" s="41">
        <v>821</v>
      </c>
      <c r="E334" s="40"/>
      <c r="F334" s="48"/>
    </row>
    <row r="335" spans="1:6" ht="12">
      <c r="A335" s="43"/>
      <c r="B335" s="85" t="s">
        <v>11</v>
      </c>
      <c r="C335" s="41">
        <v>1000</v>
      </c>
      <c r="D335" s="41">
        <v>1000</v>
      </c>
      <c r="E335" s="40"/>
      <c r="F335" s="60"/>
    </row>
    <row r="336" spans="1:6" ht="12">
      <c r="A336" s="43"/>
      <c r="B336" s="85" t="s">
        <v>137</v>
      </c>
      <c r="C336" s="41">
        <v>50</v>
      </c>
      <c r="D336" s="41">
        <v>50</v>
      </c>
      <c r="E336" s="40"/>
      <c r="F336" s="68"/>
    </row>
    <row r="337" spans="1:6" ht="12">
      <c r="A337" s="43"/>
      <c r="B337" s="85" t="s">
        <v>13</v>
      </c>
      <c r="C337" s="41">
        <v>5174</v>
      </c>
      <c r="D337" s="41">
        <v>5174</v>
      </c>
      <c r="E337" s="40"/>
      <c r="F337" s="48"/>
    </row>
    <row r="338" spans="1:6" ht="12">
      <c r="A338" s="43"/>
      <c r="B338" s="85" t="s">
        <v>222</v>
      </c>
      <c r="C338" s="125">
        <v>540</v>
      </c>
      <c r="D338" s="125">
        <v>540</v>
      </c>
      <c r="E338" s="40"/>
      <c r="F338" s="48"/>
    </row>
    <row r="339" spans="1:6" ht="12">
      <c r="A339" s="43"/>
      <c r="B339" s="85" t="s">
        <v>174</v>
      </c>
      <c r="C339" s="73"/>
      <c r="D339" s="73"/>
      <c r="E339" s="49"/>
      <c r="F339" s="48"/>
    </row>
    <row r="340" spans="1:6" ht="12">
      <c r="A340" s="43"/>
      <c r="B340" s="125" t="s">
        <v>175</v>
      </c>
      <c r="C340" s="74">
        <v>1800</v>
      </c>
      <c r="D340" s="74">
        <v>1800</v>
      </c>
      <c r="E340" s="44"/>
      <c r="F340" s="48"/>
    </row>
    <row r="341" spans="1:6" ht="12">
      <c r="A341" s="43"/>
      <c r="B341" s="85" t="s">
        <v>36</v>
      </c>
      <c r="C341" s="41">
        <v>200</v>
      </c>
      <c r="D341" s="41">
        <v>200</v>
      </c>
      <c r="E341" s="40"/>
      <c r="F341" s="48"/>
    </row>
    <row r="342" spans="1:6" ht="12">
      <c r="A342" s="43"/>
      <c r="B342" s="85" t="s">
        <v>25</v>
      </c>
      <c r="C342" s="41">
        <v>200</v>
      </c>
      <c r="D342" s="41">
        <v>200</v>
      </c>
      <c r="E342" s="40"/>
      <c r="F342" s="48"/>
    </row>
    <row r="343" spans="1:6" ht="12.75" customHeight="1">
      <c r="A343" s="43"/>
      <c r="B343" s="85" t="s">
        <v>234</v>
      </c>
      <c r="C343" s="73">
        <v>1642</v>
      </c>
      <c r="D343" s="73">
        <v>1642</v>
      </c>
      <c r="E343" s="49"/>
      <c r="F343" s="112"/>
    </row>
    <row r="344" spans="1:5" ht="12">
      <c r="A344" s="43"/>
      <c r="B344" s="85" t="s">
        <v>167</v>
      </c>
      <c r="C344" s="73"/>
      <c r="D344" s="73"/>
      <c r="E344" s="49"/>
    </row>
    <row r="345" spans="1:5" ht="12">
      <c r="A345" s="43"/>
      <c r="B345" s="125" t="s">
        <v>168</v>
      </c>
      <c r="C345" s="74">
        <v>500</v>
      </c>
      <c r="D345" s="74">
        <v>500</v>
      </c>
      <c r="E345" s="44"/>
    </row>
    <row r="346" spans="1:5" ht="12">
      <c r="A346" s="43"/>
      <c r="B346" s="85" t="s">
        <v>169</v>
      </c>
      <c r="C346" s="73"/>
      <c r="D346" s="73"/>
      <c r="E346" s="49"/>
    </row>
    <row r="347" spans="1:5" ht="12">
      <c r="A347" s="43"/>
      <c r="B347" s="125" t="s">
        <v>170</v>
      </c>
      <c r="C347" s="74">
        <v>500</v>
      </c>
      <c r="D347" s="74">
        <v>500</v>
      </c>
      <c r="E347" s="44"/>
    </row>
    <row r="348" spans="1:5" ht="12">
      <c r="A348" s="43"/>
      <c r="B348" s="85" t="s">
        <v>171</v>
      </c>
      <c r="C348" s="73">
        <v>700</v>
      </c>
      <c r="D348" s="73">
        <v>700</v>
      </c>
      <c r="E348" s="49"/>
    </row>
    <row r="349" spans="1:5" ht="12">
      <c r="A349" s="43"/>
      <c r="B349" s="62" t="s">
        <v>245</v>
      </c>
      <c r="C349" s="180"/>
      <c r="D349" s="83"/>
      <c r="E349" s="83"/>
    </row>
    <row r="350" spans="1:5" ht="12">
      <c r="A350" s="43"/>
      <c r="B350" s="62" t="s">
        <v>246</v>
      </c>
      <c r="C350" s="68">
        <f>C352</f>
        <v>5400</v>
      </c>
      <c r="D350" s="58">
        <f>D352</f>
        <v>5400</v>
      </c>
      <c r="E350" s="46">
        <f>E352</f>
        <v>0</v>
      </c>
    </row>
    <row r="351" spans="1:5" ht="12">
      <c r="A351" s="43"/>
      <c r="B351" s="175" t="s">
        <v>247</v>
      </c>
      <c r="C351" s="55"/>
      <c r="D351" s="44"/>
      <c r="E351" s="44"/>
    </row>
    <row r="352" spans="1:5" ht="12">
      <c r="A352" s="43"/>
      <c r="B352" s="85" t="s">
        <v>248</v>
      </c>
      <c r="C352" s="74">
        <v>5400</v>
      </c>
      <c r="D352" s="44">
        <v>5400</v>
      </c>
      <c r="E352" s="44"/>
    </row>
    <row r="353" spans="1:5" ht="12">
      <c r="A353" s="43"/>
      <c r="B353" s="62" t="s">
        <v>249</v>
      </c>
      <c r="C353" s="73"/>
      <c r="D353" s="50"/>
      <c r="E353" s="49"/>
    </row>
    <row r="354" spans="1:5" ht="12">
      <c r="A354" s="43"/>
      <c r="B354" s="62" t="s">
        <v>250</v>
      </c>
      <c r="C354" s="87">
        <f>SUM(C355:C355)</f>
        <v>229200</v>
      </c>
      <c r="D354" s="87">
        <f>SUM(D355:D355)</f>
        <v>39900</v>
      </c>
      <c r="E354" s="87">
        <f>SUM(E355:E355)</f>
        <v>119300</v>
      </c>
    </row>
    <row r="355" spans="1:5" ht="12">
      <c r="A355" s="43"/>
      <c r="B355" s="85" t="s">
        <v>62</v>
      </c>
      <c r="C355" s="74">
        <v>229200</v>
      </c>
      <c r="D355" s="44">
        <v>39900</v>
      </c>
      <c r="E355" s="44">
        <v>119300</v>
      </c>
    </row>
    <row r="356" spans="1:5" ht="12">
      <c r="A356" s="43"/>
      <c r="B356" s="62" t="s">
        <v>117</v>
      </c>
      <c r="C356" s="56">
        <f>C357</f>
        <v>15000</v>
      </c>
      <c r="D356" s="53">
        <f>D357</f>
        <v>0</v>
      </c>
      <c r="E356" s="53">
        <f>E357</f>
        <v>0</v>
      </c>
    </row>
    <row r="357" spans="1:5" ht="12">
      <c r="A357" s="43"/>
      <c r="B357" s="85" t="s">
        <v>62</v>
      </c>
      <c r="C357" s="41">
        <v>15000</v>
      </c>
      <c r="D357" s="40"/>
      <c r="E357" s="40"/>
    </row>
    <row r="358" spans="1:5" ht="12">
      <c r="A358" s="43"/>
      <c r="B358" s="212" t="s">
        <v>251</v>
      </c>
      <c r="C358" s="56">
        <f>SUM(C359:C377)</f>
        <v>167604</v>
      </c>
      <c r="D358" s="56">
        <f>SUM(D359:D377)</f>
        <v>0</v>
      </c>
      <c r="E358" s="56">
        <f>SUM(E359:E377)</f>
        <v>62500</v>
      </c>
    </row>
    <row r="359" spans="1:5" ht="12">
      <c r="A359" s="43"/>
      <c r="B359" s="85" t="s">
        <v>201</v>
      </c>
      <c r="C359" s="74">
        <v>500</v>
      </c>
      <c r="D359" s="44"/>
      <c r="E359" s="44"/>
    </row>
    <row r="360" spans="1:5" ht="12">
      <c r="A360" s="43"/>
      <c r="B360" s="85" t="s">
        <v>30</v>
      </c>
      <c r="C360" s="41">
        <v>111970</v>
      </c>
      <c r="D360" s="40"/>
      <c r="E360" s="40">
        <v>48400</v>
      </c>
    </row>
    <row r="361" spans="1:5" ht="12">
      <c r="A361" s="43"/>
      <c r="B361" s="85" t="s">
        <v>31</v>
      </c>
      <c r="C361" s="41">
        <v>7621</v>
      </c>
      <c r="D361" s="40"/>
      <c r="E361" s="40">
        <v>2181</v>
      </c>
    </row>
    <row r="362" spans="1:5" ht="12">
      <c r="A362" s="43"/>
      <c r="B362" s="85" t="s">
        <v>32</v>
      </c>
      <c r="C362" s="41">
        <v>21598</v>
      </c>
      <c r="D362" s="40"/>
      <c r="E362" s="40">
        <v>9135</v>
      </c>
    </row>
    <row r="363" spans="1:5" ht="12">
      <c r="A363" s="43"/>
      <c r="B363" s="85" t="s">
        <v>33</v>
      </c>
      <c r="C363" s="41">
        <v>2930</v>
      </c>
      <c r="D363" s="40"/>
      <c r="E363" s="40">
        <v>1239</v>
      </c>
    </row>
    <row r="364" spans="1:5" ht="12">
      <c r="A364" s="43"/>
      <c r="B364" s="85" t="s">
        <v>11</v>
      </c>
      <c r="C364" s="41">
        <v>2000</v>
      </c>
      <c r="D364" s="40"/>
      <c r="E364" s="40"/>
    </row>
    <row r="365" spans="1:5" ht="12">
      <c r="A365" s="43"/>
      <c r="B365" s="85" t="s">
        <v>12</v>
      </c>
      <c r="C365" s="41">
        <v>1500</v>
      </c>
      <c r="D365" s="40"/>
      <c r="E365" s="40"/>
    </row>
    <row r="366" spans="1:5" ht="12">
      <c r="A366" s="43"/>
      <c r="B366" s="85" t="s">
        <v>39</v>
      </c>
      <c r="C366" s="41">
        <v>3000</v>
      </c>
      <c r="D366" s="40"/>
      <c r="E366" s="40"/>
    </row>
    <row r="367" spans="1:5" ht="12">
      <c r="A367" s="43"/>
      <c r="B367" s="85" t="s">
        <v>13</v>
      </c>
      <c r="C367" s="41">
        <v>3000</v>
      </c>
      <c r="D367" s="40"/>
      <c r="E367" s="40"/>
    </row>
    <row r="368" spans="1:5" ht="12">
      <c r="A368" s="43"/>
      <c r="B368" s="85" t="s">
        <v>222</v>
      </c>
      <c r="C368" s="126">
        <v>1200</v>
      </c>
      <c r="D368" s="40"/>
      <c r="E368" s="40"/>
    </row>
    <row r="369" spans="1:5" ht="12">
      <c r="A369" s="43"/>
      <c r="B369" s="85" t="s">
        <v>280</v>
      </c>
      <c r="C369" s="74">
        <v>2500</v>
      </c>
      <c r="D369" s="44"/>
      <c r="E369" s="44"/>
    </row>
    <row r="370" spans="1:5" ht="12">
      <c r="A370" s="43"/>
      <c r="B370" s="85" t="s">
        <v>36</v>
      </c>
      <c r="C370" s="41">
        <v>500</v>
      </c>
      <c r="D370" s="40"/>
      <c r="E370" s="40"/>
    </row>
    <row r="371" spans="1:5" ht="12">
      <c r="A371" s="43"/>
      <c r="B371" s="85" t="s">
        <v>25</v>
      </c>
      <c r="C371" s="41">
        <v>500</v>
      </c>
      <c r="D371" s="40"/>
      <c r="E371" s="40"/>
    </row>
    <row r="372" spans="1:5" ht="12">
      <c r="A372" s="43"/>
      <c r="B372" s="85" t="s">
        <v>252</v>
      </c>
      <c r="C372" s="41">
        <v>3285</v>
      </c>
      <c r="D372" s="40"/>
      <c r="E372" s="40">
        <v>1545</v>
      </c>
    </row>
    <row r="373" spans="1:5" ht="12">
      <c r="A373" s="43"/>
      <c r="B373" s="85" t="s">
        <v>167</v>
      </c>
      <c r="C373" s="73"/>
      <c r="D373" s="49"/>
      <c r="E373" s="49"/>
    </row>
    <row r="374" spans="1:5" ht="12">
      <c r="A374" s="43"/>
      <c r="B374" s="125" t="s">
        <v>168</v>
      </c>
      <c r="C374" s="74">
        <v>2000</v>
      </c>
      <c r="D374" s="44"/>
      <c r="E374" s="44"/>
    </row>
    <row r="375" spans="1:5" ht="12">
      <c r="A375" s="43"/>
      <c r="B375" s="85" t="s">
        <v>169</v>
      </c>
      <c r="C375" s="73"/>
      <c r="D375" s="49"/>
      <c r="E375" s="49"/>
    </row>
    <row r="376" spans="1:5" ht="12">
      <c r="A376" s="43"/>
      <c r="B376" s="125" t="s">
        <v>170</v>
      </c>
      <c r="C376" s="74">
        <v>1500</v>
      </c>
      <c r="D376" s="44"/>
      <c r="E376" s="44"/>
    </row>
    <row r="377" spans="1:5" ht="12">
      <c r="A377" s="43"/>
      <c r="B377" s="85" t="s">
        <v>171</v>
      </c>
      <c r="C377" s="73">
        <v>2000</v>
      </c>
      <c r="D377" s="48"/>
      <c r="E377" s="49"/>
    </row>
    <row r="378" spans="1:5" ht="12">
      <c r="A378" s="43"/>
      <c r="B378" s="62" t="s">
        <v>140</v>
      </c>
      <c r="C378" s="88">
        <f>SUM(C379:C381)</f>
        <v>30700</v>
      </c>
      <c r="D378" s="88">
        <f>SUM(D379:D381)</f>
        <v>0</v>
      </c>
      <c r="E378" s="88">
        <f>SUM(E379:E381)</f>
        <v>10700</v>
      </c>
    </row>
    <row r="379" spans="1:5" ht="12">
      <c r="A379" s="43"/>
      <c r="B379" s="85" t="s">
        <v>206</v>
      </c>
      <c r="C379" s="86"/>
      <c r="D379" s="50"/>
      <c r="E379" s="49"/>
    </row>
    <row r="380" spans="1:5" ht="12">
      <c r="A380" s="43"/>
      <c r="B380" s="85" t="s">
        <v>190</v>
      </c>
      <c r="C380" s="124">
        <v>5000</v>
      </c>
      <c r="D380" s="45"/>
      <c r="E380" s="43"/>
    </row>
    <row r="381" spans="1:5" ht="12">
      <c r="A381" s="44"/>
      <c r="B381" s="74" t="s">
        <v>62</v>
      </c>
      <c r="C381" s="41">
        <v>25700</v>
      </c>
      <c r="D381" s="40"/>
      <c r="E381" s="40">
        <v>10700</v>
      </c>
    </row>
    <row r="382" ht="12.75" customHeight="1"/>
    <row r="383" ht="12" customHeight="1"/>
    <row r="384" spans="1:5" ht="12">
      <c r="A384" s="42">
        <v>854</v>
      </c>
      <c r="B384" s="54" t="s">
        <v>63</v>
      </c>
      <c r="C384" s="102">
        <f>C385+C395+C397</f>
        <v>183103</v>
      </c>
      <c r="D384" s="54">
        <f>D385+D395+D397</f>
        <v>0</v>
      </c>
      <c r="E384" s="54">
        <f>E385+E395+E397</f>
        <v>0</v>
      </c>
    </row>
    <row r="385" spans="1:5" ht="12">
      <c r="A385" s="43"/>
      <c r="B385" s="62" t="s">
        <v>253</v>
      </c>
      <c r="C385" s="62">
        <f>SUM(C386:C394)</f>
        <v>162256</v>
      </c>
      <c r="D385" s="62">
        <f>SUM(D386:D394)</f>
        <v>0</v>
      </c>
      <c r="E385" s="62">
        <f>SUM(E386:E394)</f>
        <v>0</v>
      </c>
    </row>
    <row r="386" spans="1:5" ht="12">
      <c r="A386" s="43"/>
      <c r="B386" s="85" t="s">
        <v>201</v>
      </c>
      <c r="C386" s="188">
        <v>11007</v>
      </c>
      <c r="D386" s="40"/>
      <c r="E386" s="40"/>
    </row>
    <row r="387" spans="1:5" ht="12">
      <c r="A387" s="43"/>
      <c r="B387" s="85" t="s">
        <v>30</v>
      </c>
      <c r="C387" s="188">
        <v>103910</v>
      </c>
      <c r="D387" s="40"/>
      <c r="E387" s="40"/>
    </row>
    <row r="388" spans="1:5" ht="12">
      <c r="A388" s="43"/>
      <c r="B388" s="85" t="s">
        <v>31</v>
      </c>
      <c r="C388" s="188">
        <v>14217</v>
      </c>
      <c r="D388" s="40"/>
      <c r="E388" s="40"/>
    </row>
    <row r="389" spans="1:5" ht="12">
      <c r="A389" s="43"/>
      <c r="B389" s="85" t="s">
        <v>32</v>
      </c>
      <c r="C389" s="188">
        <v>21698</v>
      </c>
      <c r="D389" s="40"/>
      <c r="E389" s="40"/>
    </row>
    <row r="390" spans="1:5" ht="12">
      <c r="A390" s="43"/>
      <c r="B390" s="85" t="s">
        <v>33</v>
      </c>
      <c r="C390" s="188">
        <v>3088</v>
      </c>
      <c r="D390" s="40"/>
      <c r="E390" s="40"/>
    </row>
    <row r="391" spans="1:5" ht="12">
      <c r="A391" s="43"/>
      <c r="B391" s="85" t="s">
        <v>11</v>
      </c>
      <c r="C391" s="189">
        <v>800</v>
      </c>
      <c r="D391" s="49"/>
      <c r="E391" s="49"/>
    </row>
    <row r="392" spans="1:5" ht="12">
      <c r="A392" s="43"/>
      <c r="B392" s="85" t="s">
        <v>225</v>
      </c>
      <c r="C392" s="187">
        <v>1000</v>
      </c>
      <c r="D392" s="50"/>
      <c r="E392" s="49"/>
    </row>
    <row r="393" spans="1:5" ht="12">
      <c r="A393" s="43"/>
      <c r="B393" s="85" t="s">
        <v>13</v>
      </c>
      <c r="C393" s="189">
        <v>500</v>
      </c>
      <c r="D393" s="49"/>
      <c r="E393" s="49"/>
    </row>
    <row r="394" spans="1:5" ht="12">
      <c r="A394" s="43"/>
      <c r="B394" s="85" t="s">
        <v>234</v>
      </c>
      <c r="C394" s="189">
        <v>6036</v>
      </c>
      <c r="D394" s="49"/>
      <c r="E394" s="49"/>
    </row>
    <row r="395" spans="1:5" ht="12">
      <c r="A395" s="43"/>
      <c r="B395" s="62" t="s">
        <v>143</v>
      </c>
      <c r="C395" s="88">
        <f>SUM(C396:C396)</f>
        <v>20000</v>
      </c>
      <c r="D395" s="88">
        <f>SUM(D396:D396)</f>
        <v>0</v>
      </c>
      <c r="E395" s="88">
        <f>SUM(E396:E396)</f>
        <v>0</v>
      </c>
    </row>
    <row r="396" spans="1:5" ht="12">
      <c r="A396" s="43"/>
      <c r="B396" s="85" t="s">
        <v>150</v>
      </c>
      <c r="C396" s="216">
        <v>20000</v>
      </c>
      <c r="D396" s="40"/>
      <c r="E396" s="40"/>
    </row>
    <row r="397" spans="1:5" ht="12">
      <c r="A397" s="43"/>
      <c r="B397" s="62" t="s">
        <v>254</v>
      </c>
      <c r="C397" s="181">
        <f>SUM(C398:C400)</f>
        <v>847</v>
      </c>
      <c r="D397" s="116">
        <f>SUM(D398:D400)</f>
        <v>0</v>
      </c>
      <c r="E397" s="117">
        <f>SUM(E398:E400)</f>
        <v>0</v>
      </c>
    </row>
    <row r="398" spans="1:5" ht="12">
      <c r="A398" s="43"/>
      <c r="B398" s="85" t="s">
        <v>36</v>
      </c>
      <c r="C398" s="41">
        <v>147</v>
      </c>
      <c r="D398" s="40"/>
      <c r="E398" s="40"/>
    </row>
    <row r="399" spans="1:5" ht="12">
      <c r="A399" s="43"/>
      <c r="B399" s="85" t="s">
        <v>167</v>
      </c>
      <c r="C399" s="73">
        <v>700</v>
      </c>
      <c r="D399" s="49"/>
      <c r="E399" s="49"/>
    </row>
    <row r="400" spans="1:5" ht="12">
      <c r="A400" s="44"/>
      <c r="B400" s="164" t="s">
        <v>168</v>
      </c>
      <c r="C400" s="74"/>
      <c r="D400" s="44"/>
      <c r="E400" s="44"/>
    </row>
    <row r="401" spans="1:5" ht="12">
      <c r="A401" s="42">
        <v>900</v>
      </c>
      <c r="B401" s="54" t="s">
        <v>202</v>
      </c>
      <c r="C401" s="215">
        <f>C402+C410+C414+C417+C420</f>
        <v>290942</v>
      </c>
      <c r="D401" s="61">
        <f>D402+D410+D414+D417+D420</f>
        <v>0</v>
      </c>
      <c r="E401" s="61">
        <f>E402+E410+E414+E417+E420</f>
        <v>0</v>
      </c>
    </row>
    <row r="402" spans="1:5" ht="12">
      <c r="A402" s="43"/>
      <c r="B402" s="62" t="s">
        <v>195</v>
      </c>
      <c r="C402" s="56">
        <f>SUM(C403:C409)</f>
        <v>30621</v>
      </c>
      <c r="D402" s="53">
        <f>SUM(D403:D409)</f>
        <v>0</v>
      </c>
      <c r="E402" s="53">
        <f>SUM(E403:E409)</f>
        <v>0</v>
      </c>
    </row>
    <row r="403" spans="1:5" ht="12">
      <c r="A403" s="43"/>
      <c r="B403" s="85" t="s">
        <v>217</v>
      </c>
      <c r="C403" s="73"/>
      <c r="D403" s="49"/>
      <c r="E403" s="49"/>
    </row>
    <row r="404" spans="1:5" ht="12">
      <c r="A404" s="43"/>
      <c r="B404" s="85" t="s">
        <v>144</v>
      </c>
      <c r="C404" s="192">
        <v>5621</v>
      </c>
      <c r="D404" s="43"/>
      <c r="E404" s="43"/>
    </row>
    <row r="405" spans="1:5" ht="12">
      <c r="A405" s="43"/>
      <c r="B405" s="85" t="s">
        <v>145</v>
      </c>
      <c r="C405" s="184"/>
      <c r="D405" s="44"/>
      <c r="E405" s="44"/>
    </row>
    <row r="406" spans="1:5" ht="12">
      <c r="A406" s="43"/>
      <c r="B406" s="85" t="s">
        <v>13</v>
      </c>
      <c r="C406" s="189">
        <v>5000</v>
      </c>
      <c r="D406" s="49"/>
      <c r="E406" s="49"/>
    </row>
    <row r="407" spans="1:5" ht="12">
      <c r="A407" s="43"/>
      <c r="B407" s="85" t="s">
        <v>176</v>
      </c>
      <c r="C407" s="185"/>
      <c r="D407" s="49"/>
      <c r="E407" s="49"/>
    </row>
    <row r="408" spans="1:5" ht="12">
      <c r="A408" s="43"/>
      <c r="B408" s="125" t="s">
        <v>144</v>
      </c>
      <c r="C408" s="192">
        <v>20000</v>
      </c>
      <c r="D408" s="43"/>
      <c r="E408" s="43"/>
    </row>
    <row r="409" spans="1:5" ht="12">
      <c r="A409" s="43"/>
      <c r="B409" s="125" t="s">
        <v>199</v>
      </c>
      <c r="C409" s="184"/>
      <c r="D409" s="44"/>
      <c r="E409" s="44"/>
    </row>
    <row r="410" spans="1:5" ht="12">
      <c r="A410" s="43"/>
      <c r="B410" s="62" t="s">
        <v>64</v>
      </c>
      <c r="C410" s="117">
        <f>SUM(C411:C413)</f>
        <v>20500</v>
      </c>
      <c r="D410" s="117">
        <f>SUM(D411:D413)</f>
        <v>0</v>
      </c>
      <c r="E410" s="117">
        <f>SUM(E411:E413)</f>
        <v>0</v>
      </c>
    </row>
    <row r="411" spans="1:5" ht="12">
      <c r="A411" s="43"/>
      <c r="B411" s="85" t="s">
        <v>11</v>
      </c>
      <c r="C411" s="188">
        <v>500</v>
      </c>
      <c r="D411" s="40"/>
      <c r="E411" s="40"/>
    </row>
    <row r="412" spans="1:5" ht="12">
      <c r="A412" s="43"/>
      <c r="B412" s="85" t="s">
        <v>13</v>
      </c>
      <c r="C412" s="188">
        <v>10000</v>
      </c>
      <c r="D412" s="40"/>
      <c r="E412" s="40"/>
    </row>
    <row r="413" spans="1:5" ht="12">
      <c r="A413" s="43"/>
      <c r="B413" s="85" t="s">
        <v>166</v>
      </c>
      <c r="C413" s="188">
        <v>10000</v>
      </c>
      <c r="D413" s="40"/>
      <c r="E413" s="40"/>
    </row>
    <row r="414" spans="1:5" ht="12">
      <c r="A414" s="43"/>
      <c r="B414" s="62" t="s">
        <v>121</v>
      </c>
      <c r="C414" s="117">
        <f>SUM(C415:C416)</f>
        <v>13000</v>
      </c>
      <c r="D414" s="116">
        <f>SUM(D415:D416)</f>
        <v>0</v>
      </c>
      <c r="E414" s="116">
        <f>SUM(E415:E416)</f>
        <v>0</v>
      </c>
    </row>
    <row r="415" spans="1:5" ht="12">
      <c r="A415" s="43"/>
      <c r="B415" s="85" t="s">
        <v>11</v>
      </c>
      <c r="C415" s="188">
        <v>8000</v>
      </c>
      <c r="D415" s="40"/>
      <c r="E415" s="40"/>
    </row>
    <row r="416" spans="1:5" ht="12">
      <c r="A416" s="43"/>
      <c r="B416" s="85" t="s">
        <v>13</v>
      </c>
      <c r="C416" s="188">
        <v>5000</v>
      </c>
      <c r="D416" s="40"/>
      <c r="E416" s="40"/>
    </row>
    <row r="417" spans="1:5" ht="12">
      <c r="A417" s="43"/>
      <c r="B417" s="62" t="s">
        <v>65</v>
      </c>
      <c r="C417" s="56">
        <f>SUM(C418:C419)</f>
        <v>212821</v>
      </c>
      <c r="D417" s="53">
        <f>SUM(D418:D419)</f>
        <v>0</v>
      </c>
      <c r="E417" s="53">
        <f>SUM(E418:E419)</f>
        <v>0</v>
      </c>
    </row>
    <row r="418" spans="1:5" ht="12">
      <c r="A418" s="43"/>
      <c r="B418" s="85" t="s">
        <v>12</v>
      </c>
      <c r="C418" s="188">
        <v>136187</v>
      </c>
      <c r="D418" s="40"/>
      <c r="E418" s="40"/>
    </row>
    <row r="419" spans="1:5" ht="12">
      <c r="A419" s="43"/>
      <c r="B419" s="85" t="s">
        <v>39</v>
      </c>
      <c r="C419" s="188">
        <v>76634</v>
      </c>
      <c r="D419" s="40"/>
      <c r="E419" s="41"/>
    </row>
    <row r="420" spans="1:5" ht="12">
      <c r="A420" s="43"/>
      <c r="B420" s="62" t="s">
        <v>91</v>
      </c>
      <c r="C420" s="56">
        <f>SUM(C421:C423)</f>
        <v>14000</v>
      </c>
      <c r="D420" s="56">
        <f>SUM(D421:D422)</f>
        <v>0</v>
      </c>
      <c r="E420" s="56">
        <f>SUM(E421:E422)</f>
        <v>0</v>
      </c>
    </row>
    <row r="421" spans="1:5" ht="12">
      <c r="A421" s="43"/>
      <c r="B421" s="85" t="s">
        <v>11</v>
      </c>
      <c r="C421" s="188">
        <v>5000</v>
      </c>
      <c r="D421" s="40"/>
      <c r="E421" s="41"/>
    </row>
    <row r="422" spans="1:5" ht="12">
      <c r="A422" s="43"/>
      <c r="B422" s="85" t="s">
        <v>13</v>
      </c>
      <c r="C422" s="188">
        <v>5000</v>
      </c>
      <c r="D422" s="40"/>
      <c r="E422" s="40"/>
    </row>
    <row r="423" spans="1:5" ht="12">
      <c r="A423" s="44"/>
      <c r="B423" s="74" t="s">
        <v>166</v>
      </c>
      <c r="C423" s="188">
        <v>4000</v>
      </c>
      <c r="D423" s="40"/>
      <c r="E423" s="40"/>
    </row>
    <row r="424" spans="1:5" ht="12">
      <c r="A424" s="70">
        <v>921</v>
      </c>
      <c r="B424" s="101" t="s">
        <v>203</v>
      </c>
      <c r="C424" s="47">
        <f>C425+C431+C437</f>
        <v>127861</v>
      </c>
      <c r="D424" s="88">
        <f>SUM(D425:D429)</f>
        <v>0</v>
      </c>
      <c r="E424" s="88">
        <f>SUM(E425:E429)</f>
        <v>0</v>
      </c>
    </row>
    <row r="425" spans="1:5" ht="12">
      <c r="A425" s="43"/>
      <c r="B425" s="83" t="s">
        <v>200</v>
      </c>
      <c r="C425" s="88">
        <f>SUM(C426:C430)</f>
        <v>31700</v>
      </c>
      <c r="D425" s="88">
        <f>SUM(D426:D430)</f>
        <v>0</v>
      </c>
      <c r="E425" s="88">
        <f>SUM(E426:E430)</f>
        <v>0</v>
      </c>
    </row>
    <row r="426" spans="1:5" ht="12">
      <c r="A426" s="43"/>
      <c r="B426" s="43" t="s">
        <v>11</v>
      </c>
      <c r="C426" s="188">
        <v>12000</v>
      </c>
      <c r="D426" s="40"/>
      <c r="E426" s="40"/>
    </row>
    <row r="427" spans="1:5" ht="12">
      <c r="A427" s="43"/>
      <c r="B427" s="43" t="s">
        <v>12</v>
      </c>
      <c r="C427" s="188">
        <v>4000</v>
      </c>
      <c r="D427" s="40"/>
      <c r="E427" s="40"/>
    </row>
    <row r="428" spans="1:5" ht="12">
      <c r="A428" s="43"/>
      <c r="B428" s="43" t="s">
        <v>39</v>
      </c>
      <c r="C428" s="188">
        <v>12700</v>
      </c>
      <c r="D428" s="40"/>
      <c r="E428" s="40"/>
    </row>
    <row r="429" spans="1:5" ht="12">
      <c r="A429" s="43"/>
      <c r="B429" s="43" t="s">
        <v>13</v>
      </c>
      <c r="C429" s="188">
        <v>2000</v>
      </c>
      <c r="D429" s="40"/>
      <c r="E429" s="40"/>
    </row>
    <row r="430" spans="1:5" ht="12">
      <c r="A430" s="43"/>
      <c r="B430" s="43" t="s">
        <v>25</v>
      </c>
      <c r="C430" s="188">
        <v>1000</v>
      </c>
      <c r="D430" s="40"/>
      <c r="E430" s="40"/>
    </row>
    <row r="431" spans="1:5" ht="12">
      <c r="A431" s="43"/>
      <c r="B431" s="46" t="s">
        <v>255</v>
      </c>
      <c r="C431" s="88">
        <f>SUM(C432:C436)</f>
        <v>78661</v>
      </c>
      <c r="D431" s="88">
        <f>SUM(D432:D436)</f>
        <v>0</v>
      </c>
      <c r="E431" s="88">
        <f>SUM(E432:E436)</f>
        <v>0</v>
      </c>
    </row>
    <row r="432" spans="1:5" ht="12">
      <c r="A432" s="43"/>
      <c r="B432" s="43" t="s">
        <v>264</v>
      </c>
      <c r="C432" s="186"/>
      <c r="D432" s="49"/>
      <c r="E432" s="49"/>
    </row>
    <row r="433" spans="1:5" ht="12">
      <c r="A433" s="43"/>
      <c r="B433" s="43" t="s">
        <v>265</v>
      </c>
      <c r="C433" s="99">
        <v>76800</v>
      </c>
      <c r="D433" s="44"/>
      <c r="E433" s="44"/>
    </row>
    <row r="434" spans="1:5" ht="12">
      <c r="A434" s="43"/>
      <c r="B434" s="43" t="s">
        <v>31</v>
      </c>
      <c r="C434" s="190">
        <v>1544</v>
      </c>
      <c r="D434" s="44"/>
      <c r="E434" s="44"/>
    </row>
    <row r="435" spans="1:5" ht="12">
      <c r="A435" s="43"/>
      <c r="B435" s="43" t="s">
        <v>32</v>
      </c>
      <c r="C435" s="188">
        <v>279</v>
      </c>
      <c r="D435" s="40"/>
      <c r="E435" s="40"/>
    </row>
    <row r="436" spans="1:5" ht="12">
      <c r="A436" s="43"/>
      <c r="B436" s="43" t="s">
        <v>33</v>
      </c>
      <c r="C436" s="188">
        <v>38</v>
      </c>
      <c r="D436" s="40"/>
      <c r="E436" s="40"/>
    </row>
    <row r="437" spans="1:5" ht="12">
      <c r="A437" s="43"/>
      <c r="B437" s="46" t="s">
        <v>256</v>
      </c>
      <c r="C437" s="56">
        <f>SUM(C438:C441)</f>
        <v>17500</v>
      </c>
      <c r="D437" s="56">
        <f>SUM(D438:D441)</f>
        <v>0</v>
      </c>
      <c r="E437" s="56">
        <f>SUM(E438:E441)</f>
        <v>0</v>
      </c>
    </row>
    <row r="438" spans="1:5" ht="12">
      <c r="A438" s="43"/>
      <c r="B438" s="43" t="s">
        <v>134</v>
      </c>
      <c r="C438" s="188">
        <v>4000</v>
      </c>
      <c r="D438" s="40"/>
      <c r="E438" s="40"/>
    </row>
    <row r="439" spans="1:5" ht="12">
      <c r="A439" s="43"/>
      <c r="B439" s="43" t="s">
        <v>11</v>
      </c>
      <c r="C439" s="188">
        <v>5000</v>
      </c>
      <c r="D439" s="40"/>
      <c r="E439" s="40"/>
    </row>
    <row r="440" spans="1:5" ht="12">
      <c r="A440" s="43"/>
      <c r="B440" s="43" t="s">
        <v>13</v>
      </c>
      <c r="C440" s="188">
        <v>7500</v>
      </c>
      <c r="D440" s="40"/>
      <c r="E440" s="40"/>
    </row>
    <row r="441" spans="1:5" ht="12">
      <c r="A441" s="44"/>
      <c r="B441" s="44" t="s">
        <v>25</v>
      </c>
      <c r="C441" s="188">
        <v>1000</v>
      </c>
      <c r="D441" s="40"/>
      <c r="E441" s="40"/>
    </row>
    <row r="449" spans="1:5" ht="12">
      <c r="A449" s="42">
        <v>926</v>
      </c>
      <c r="B449" s="100" t="s">
        <v>66</v>
      </c>
      <c r="C449" s="54">
        <f>C450+C456</f>
        <v>99000</v>
      </c>
      <c r="D449" s="54">
        <f>D450+D456</f>
        <v>0</v>
      </c>
      <c r="E449" s="54">
        <f>E450+E456</f>
        <v>0</v>
      </c>
    </row>
    <row r="450" spans="1:5" ht="12">
      <c r="A450" s="45"/>
      <c r="B450" s="83" t="s">
        <v>152</v>
      </c>
      <c r="C450" s="56">
        <f>SUM(C451:C455)</f>
        <v>25000</v>
      </c>
      <c r="D450" s="56">
        <f>SUM(D451:D455)</f>
        <v>0</v>
      </c>
      <c r="E450" s="56">
        <f>SUM(E451:E455)</f>
        <v>0</v>
      </c>
    </row>
    <row r="451" spans="1:5" ht="12">
      <c r="A451" s="45"/>
      <c r="B451" s="43" t="s">
        <v>134</v>
      </c>
      <c r="C451" s="188">
        <v>4000</v>
      </c>
      <c r="D451" s="40"/>
      <c r="E451" s="40"/>
    </row>
    <row r="452" spans="1:5" ht="12">
      <c r="A452" s="45"/>
      <c r="B452" s="43" t="s">
        <v>11</v>
      </c>
      <c r="C452" s="188">
        <v>10900</v>
      </c>
      <c r="D452" s="40"/>
      <c r="E452" s="40"/>
    </row>
    <row r="453" spans="1:5" ht="12">
      <c r="A453" s="45"/>
      <c r="B453" s="43" t="s">
        <v>12</v>
      </c>
      <c r="C453" s="188">
        <v>7000</v>
      </c>
      <c r="D453" s="40"/>
      <c r="E453" s="40"/>
    </row>
    <row r="454" spans="1:5" ht="12">
      <c r="A454" s="45"/>
      <c r="B454" s="43" t="s">
        <v>13</v>
      </c>
      <c r="C454" s="188">
        <v>3000</v>
      </c>
      <c r="D454" s="40"/>
      <c r="E454" s="40"/>
    </row>
    <row r="455" spans="1:5" ht="12">
      <c r="A455" s="45"/>
      <c r="B455" s="43" t="s">
        <v>25</v>
      </c>
      <c r="C455" s="195">
        <v>100</v>
      </c>
      <c r="D455" s="40"/>
      <c r="E455" s="40"/>
    </row>
    <row r="456" spans="1:5" ht="12">
      <c r="A456" s="45"/>
      <c r="B456" s="46" t="s">
        <v>180</v>
      </c>
      <c r="C456" s="87">
        <f>SUM(C457:C458)</f>
        <v>74000</v>
      </c>
      <c r="D456" s="87">
        <f>SUM(D457:D458)</f>
        <v>0</v>
      </c>
      <c r="E456" s="87">
        <f>SUM(E457:E458)</f>
        <v>0</v>
      </c>
    </row>
    <row r="457" spans="1:5" ht="12">
      <c r="A457" s="45"/>
      <c r="B457" s="43" t="s">
        <v>207</v>
      </c>
      <c r="C457" s="86"/>
      <c r="D457" s="50"/>
      <c r="E457" s="49"/>
    </row>
    <row r="458" spans="1:5" ht="12.75" thickBot="1">
      <c r="A458" s="45"/>
      <c r="B458" s="153" t="s">
        <v>153</v>
      </c>
      <c r="C458" s="48">
        <v>74000</v>
      </c>
      <c r="D458" s="45"/>
      <c r="E458" s="43"/>
    </row>
    <row r="459" spans="1:5" ht="16.5" thickBot="1">
      <c r="A459" s="153"/>
      <c r="B459" s="182" t="s">
        <v>67</v>
      </c>
      <c r="C459" s="183">
        <f>C9+C28+C38+C47+C53+C106+C114+C132+C143+C151+C154+C301+C322+C384+C401+C424+C449</f>
        <v>12037075</v>
      </c>
      <c r="D459" s="183">
        <f>D9+D28+D38+D47+D53+D106+D114+D132+D143+D151+D154+D301+D322+D384+D401+D424+D449</f>
        <v>1863300</v>
      </c>
      <c r="E459" s="183">
        <f>E9+E28+E38+E47+E53+E106+E114+E132+E143+E151+E154+E301+E322+E384+E401+E424+E449</f>
        <v>199748</v>
      </c>
    </row>
    <row r="462" ht="15.75">
      <c r="B462" s="217" t="s">
        <v>269</v>
      </c>
    </row>
    <row r="463" spans="2:3" ht="15.75">
      <c r="B463" s="217" t="s">
        <v>268</v>
      </c>
      <c r="C463" t="s">
        <v>270</v>
      </c>
    </row>
    <row r="464" ht="15.75">
      <c r="B464" s="217"/>
    </row>
    <row r="467" ht="12">
      <c r="B467" s="71" t="s">
        <v>267</v>
      </c>
    </row>
    <row r="469" spans="1:5" ht="12">
      <c r="A469" s="48"/>
      <c r="B469" s="124"/>
      <c r="C469" s="48"/>
      <c r="D469" s="48"/>
      <c r="E469" s="48"/>
    </row>
    <row r="470" spans="1:5" ht="12">
      <c r="A470" s="48"/>
      <c r="B470" s="48"/>
      <c r="C470" s="48"/>
      <c r="D470" s="48"/>
      <c r="E470" s="48"/>
    </row>
    <row r="471" spans="1:5" ht="12">
      <c r="A471" s="48"/>
      <c r="B471" s="48"/>
      <c r="C471" s="48"/>
      <c r="D471" s="48"/>
      <c r="E471" s="48"/>
    </row>
    <row r="472" spans="1:5" ht="12">
      <c r="A472" s="48"/>
      <c r="B472" s="48"/>
      <c r="C472" s="48"/>
      <c r="D472" s="48"/>
      <c r="E472" s="48"/>
    </row>
    <row r="473" spans="1:5" ht="12">
      <c r="A473" s="48"/>
      <c r="B473" s="48"/>
      <c r="C473" s="48"/>
      <c r="D473" s="48"/>
      <c r="E473" s="48"/>
    </row>
    <row r="474" spans="1:5" ht="12">
      <c r="A474" s="48"/>
      <c r="B474" s="48"/>
      <c r="C474" s="48"/>
      <c r="D474" s="48"/>
      <c r="E474" s="48"/>
    </row>
    <row r="475" spans="1:5" ht="12">
      <c r="A475" s="48"/>
      <c r="B475" s="48"/>
      <c r="C475" s="48"/>
      <c r="D475" s="48"/>
      <c r="E475" s="48"/>
    </row>
    <row r="476" spans="1:5" ht="12">
      <c r="A476" s="48"/>
      <c r="B476" s="48"/>
      <c r="C476" s="48"/>
      <c r="D476" s="48"/>
      <c r="E476" s="48"/>
    </row>
    <row r="477" spans="1:5" ht="12">
      <c r="A477" s="48"/>
      <c r="B477" s="48"/>
      <c r="C477" s="48"/>
      <c r="D477" s="48"/>
      <c r="E477" s="48"/>
    </row>
    <row r="478" spans="1:5" ht="12">
      <c r="A478" s="48"/>
      <c r="B478" s="48"/>
      <c r="C478" s="48"/>
      <c r="D478" s="48"/>
      <c r="E478" s="48"/>
    </row>
    <row r="479" spans="1:5" ht="12">
      <c r="A479" s="48"/>
      <c r="B479" s="48"/>
      <c r="C479" s="48"/>
      <c r="D479" s="48"/>
      <c r="E479" s="48"/>
    </row>
    <row r="480" spans="1:5" ht="12">
      <c r="A480" s="48"/>
      <c r="B480" s="48"/>
      <c r="C480" s="48"/>
      <c r="D480" s="48"/>
      <c r="E480" s="48"/>
    </row>
    <row r="481" spans="1:5" ht="12">
      <c r="A481" s="48"/>
      <c r="B481" s="48"/>
      <c r="C481" s="48"/>
      <c r="D481" s="48"/>
      <c r="E481" s="48"/>
    </row>
    <row r="482" spans="1:5" ht="12">
      <c r="A482" s="48"/>
      <c r="B482" s="48"/>
      <c r="C482" s="48"/>
      <c r="D482" s="48"/>
      <c r="E482" s="48"/>
    </row>
    <row r="483" spans="1:5" ht="12">
      <c r="A483" s="48"/>
      <c r="B483" s="48"/>
      <c r="C483" s="48"/>
      <c r="D483" s="48"/>
      <c r="E483" s="48"/>
    </row>
    <row r="484" spans="1:5" ht="12">
      <c r="A484" s="48"/>
      <c r="B484" s="48"/>
      <c r="C484" s="109"/>
      <c r="D484" s="48"/>
      <c r="E484" s="48"/>
    </row>
    <row r="485" spans="1:5" ht="12">
      <c r="A485" s="48"/>
      <c r="B485" s="48"/>
      <c r="C485" s="48"/>
      <c r="D485" s="48"/>
      <c r="E485" s="48"/>
    </row>
    <row r="486" spans="1:5" ht="12">
      <c r="A486" s="48"/>
      <c r="B486" s="48"/>
      <c r="C486" s="48"/>
      <c r="D486" s="48"/>
      <c r="E486" s="48"/>
    </row>
    <row r="487" spans="1:5" ht="12">
      <c r="A487" s="48"/>
      <c r="B487" s="48"/>
      <c r="C487" s="48"/>
      <c r="D487" s="48"/>
      <c r="E487" s="48"/>
    </row>
    <row r="488" spans="1:5" ht="12">
      <c r="A488" s="48"/>
      <c r="B488" s="48"/>
      <c r="C488" s="48"/>
      <c r="D488" s="48"/>
      <c r="E488" s="48"/>
    </row>
    <row r="489" spans="1:5" ht="12">
      <c r="A489" s="48"/>
      <c r="B489" s="48"/>
      <c r="C489" s="48"/>
      <c r="D489" s="48"/>
      <c r="E489" s="48"/>
    </row>
    <row r="490" spans="1:5" ht="12">
      <c r="A490" s="48"/>
      <c r="B490" s="48"/>
      <c r="C490" s="48"/>
      <c r="D490" s="48"/>
      <c r="E490" s="48"/>
    </row>
    <row r="491" spans="1:5" ht="12">
      <c r="A491" s="48"/>
      <c r="B491" s="48"/>
      <c r="C491" s="48"/>
      <c r="D491" s="48"/>
      <c r="E491" s="48"/>
    </row>
    <row r="492" spans="1:5" ht="12">
      <c r="A492" s="48"/>
      <c r="B492" s="128"/>
      <c r="C492" s="214"/>
      <c r="D492" s="48"/>
      <c r="E492" s="48"/>
    </row>
    <row r="493" spans="1:5" ht="12">
      <c r="A493" s="48"/>
      <c r="B493" s="128"/>
      <c r="C493" s="48"/>
      <c r="D493" s="48"/>
      <c r="E493" s="48"/>
    </row>
    <row r="494" spans="1:5" ht="12">
      <c r="A494" s="48"/>
      <c r="B494" s="128"/>
      <c r="C494" s="48"/>
      <c r="D494" s="48"/>
      <c r="E494" s="48"/>
    </row>
    <row r="495" spans="1:5" ht="12">
      <c r="A495" s="48"/>
      <c r="B495" s="48"/>
      <c r="C495" s="48"/>
      <c r="D495" s="48"/>
      <c r="E495" s="48"/>
    </row>
    <row r="496" spans="1:5" ht="12">
      <c r="A496" s="48"/>
      <c r="B496" s="48"/>
      <c r="C496" s="48"/>
      <c r="D496" s="48"/>
      <c r="E496" s="48"/>
    </row>
    <row r="497" spans="1:5" ht="12">
      <c r="A497" s="48"/>
      <c r="B497" s="48"/>
      <c r="C497" s="48"/>
      <c r="D497" s="48"/>
      <c r="E497" s="48"/>
    </row>
    <row r="498" spans="1:5" ht="12">
      <c r="A498" s="48"/>
      <c r="B498" s="48"/>
      <c r="C498" s="48"/>
      <c r="D498" s="48"/>
      <c r="E498" s="48"/>
    </row>
    <row r="499" spans="1:5" ht="12">
      <c r="A499" s="48"/>
      <c r="B499" s="48"/>
      <c r="C499" s="48"/>
      <c r="D499" s="48"/>
      <c r="E499" s="48"/>
    </row>
    <row r="500" spans="1:5" ht="12">
      <c r="A500" s="48"/>
      <c r="B500" s="48"/>
      <c r="C500" s="109"/>
      <c r="D500" s="48"/>
      <c r="E500" s="48"/>
    </row>
    <row r="501" spans="1:5" ht="12">
      <c r="A501" s="48"/>
      <c r="B501" s="48"/>
      <c r="C501" s="48"/>
      <c r="D501" s="48"/>
      <c r="E501" s="48"/>
    </row>
    <row r="502" spans="1:5" ht="12">
      <c r="A502" s="48"/>
      <c r="B502" s="48"/>
      <c r="C502" s="48"/>
      <c r="D502" s="48"/>
      <c r="E502" s="48"/>
    </row>
    <row r="503" spans="1:5" ht="12">
      <c r="A503" s="48"/>
      <c r="B503" s="48"/>
      <c r="C503" s="48"/>
      <c r="D503" s="48"/>
      <c r="E503" s="48"/>
    </row>
    <row r="504" spans="1:5" ht="12">
      <c r="A504" s="48"/>
      <c r="B504" s="48"/>
      <c r="C504" s="48"/>
      <c r="D504" s="48"/>
      <c r="E504" s="48"/>
    </row>
    <row r="505" spans="1:5" ht="12">
      <c r="A505" s="48"/>
      <c r="B505" s="48"/>
      <c r="C505" s="48"/>
      <c r="D505" s="48"/>
      <c r="E505" s="48"/>
    </row>
    <row r="506" spans="1:5" ht="12">
      <c r="A506" s="48"/>
      <c r="B506" s="48"/>
      <c r="C506" s="48"/>
      <c r="D506" s="48"/>
      <c r="E506" s="48"/>
    </row>
    <row r="507" spans="1:5" ht="12">
      <c r="A507" s="48"/>
      <c r="B507" s="48"/>
      <c r="C507" s="48"/>
      <c r="D507" s="48"/>
      <c r="E507" s="48"/>
    </row>
    <row r="508" spans="1:5" ht="12">
      <c r="A508" s="48"/>
      <c r="B508" s="48"/>
      <c r="C508" s="48"/>
      <c r="D508" s="48"/>
      <c r="E508" s="48"/>
    </row>
    <row r="509" spans="1:5" ht="12">
      <c r="A509" s="48"/>
      <c r="B509" s="48"/>
      <c r="C509" s="48"/>
      <c r="D509" s="48"/>
      <c r="E509" s="48"/>
    </row>
    <row r="510" spans="1:5" ht="12">
      <c r="A510" s="48"/>
      <c r="B510" s="48"/>
      <c r="C510" s="48"/>
      <c r="D510" s="48"/>
      <c r="E510" s="48"/>
    </row>
    <row r="511" spans="1:5" ht="12">
      <c r="A511" s="48"/>
      <c r="B511" s="48"/>
      <c r="C511" s="48"/>
      <c r="D511" s="48"/>
      <c r="E511" s="48"/>
    </row>
    <row r="512" spans="1:5" ht="12">
      <c r="A512" s="48"/>
      <c r="B512" s="48"/>
      <c r="C512" s="48"/>
      <c r="D512" s="48"/>
      <c r="E512" s="48"/>
    </row>
    <row r="513" spans="1:5" ht="12">
      <c r="A513" s="48"/>
      <c r="B513" s="48"/>
      <c r="C513" s="48"/>
      <c r="D513" s="48"/>
      <c r="E513" s="48"/>
    </row>
    <row r="514" spans="1:5" ht="12">
      <c r="A514" s="48"/>
      <c r="B514" s="48"/>
      <c r="C514" s="48"/>
      <c r="D514" s="48"/>
      <c r="E514" s="48"/>
    </row>
    <row r="515" spans="1:5" ht="12">
      <c r="A515" s="48"/>
      <c r="B515" s="48"/>
      <c r="C515" s="48"/>
      <c r="D515" s="48"/>
      <c r="E515" s="48"/>
    </row>
    <row r="516" spans="1:5" ht="12">
      <c r="A516" s="48"/>
      <c r="B516" s="48"/>
      <c r="C516" s="48"/>
      <c r="D516" s="48"/>
      <c r="E516" s="48"/>
    </row>
    <row r="517" spans="1:5" ht="12">
      <c r="A517" s="48"/>
      <c r="B517" s="48"/>
      <c r="C517" s="48"/>
      <c r="D517" s="48"/>
      <c r="E517" s="48"/>
    </row>
    <row r="518" spans="1:5" ht="12">
      <c r="A518" s="48"/>
      <c r="B518" s="48"/>
      <c r="C518" s="48"/>
      <c r="D518" s="48"/>
      <c r="E518" s="48"/>
    </row>
    <row r="519" spans="1:5" ht="12">
      <c r="A519" s="48"/>
      <c r="B519" s="48"/>
      <c r="C519" s="48"/>
      <c r="D519" s="48"/>
      <c r="E519" s="48"/>
    </row>
    <row r="539" spans="1:5" ht="12">
      <c r="A539" s="48"/>
      <c r="B539" s="48"/>
      <c r="C539" s="48"/>
      <c r="D539" s="48"/>
      <c r="E539" s="48"/>
    </row>
    <row r="540" spans="1:5" ht="12">
      <c r="A540" s="48"/>
      <c r="B540" s="48"/>
      <c r="C540" s="48"/>
      <c r="D540" s="48"/>
      <c r="E540" s="48"/>
    </row>
    <row r="541" spans="1:5" ht="12">
      <c r="A541" s="48"/>
      <c r="B541" s="48"/>
      <c r="C541" s="48"/>
      <c r="D541" s="48"/>
      <c r="E541" s="48"/>
    </row>
    <row r="542" spans="1:5" ht="12">
      <c r="A542" s="48"/>
      <c r="B542" s="48"/>
      <c r="C542" s="48"/>
      <c r="D542" s="48"/>
      <c r="E542" s="48"/>
    </row>
    <row r="543" spans="1:5" ht="12">
      <c r="A543" s="48"/>
      <c r="B543" s="48"/>
      <c r="C543" s="48"/>
      <c r="D543" s="48"/>
      <c r="E543" s="48"/>
    </row>
    <row r="544" spans="1:5" ht="12">
      <c r="A544" s="48"/>
      <c r="B544" s="48"/>
      <c r="C544" s="48"/>
      <c r="D544" s="48"/>
      <c r="E544" s="48"/>
    </row>
    <row r="545" spans="1:5" ht="12">
      <c r="A545" s="48"/>
      <c r="B545" s="48"/>
      <c r="C545" s="48"/>
      <c r="D545" s="48"/>
      <c r="E545" s="48"/>
    </row>
    <row r="546" spans="1:5" ht="12">
      <c r="A546" s="48"/>
      <c r="B546" s="48"/>
      <c r="C546" s="48"/>
      <c r="D546" s="48"/>
      <c r="E546" s="48"/>
    </row>
    <row r="547" spans="1:5" ht="12">
      <c r="A547" s="48"/>
      <c r="B547" s="48"/>
      <c r="C547" s="48"/>
      <c r="D547" s="48"/>
      <c r="E547" s="48"/>
    </row>
    <row r="548" spans="1:5" ht="12">
      <c r="A548" s="48"/>
      <c r="B548" s="48"/>
      <c r="C548" s="48"/>
      <c r="D548" s="48"/>
      <c r="E548" s="48"/>
    </row>
    <row r="549" spans="1:5" ht="12">
      <c r="A549" s="48"/>
      <c r="B549" s="48"/>
      <c r="C549" s="48"/>
      <c r="D549" s="48"/>
      <c r="E549" s="48"/>
    </row>
    <row r="550" spans="1:5" ht="12">
      <c r="A550" s="48"/>
      <c r="B550" s="48"/>
      <c r="C550" s="48"/>
      <c r="D550" s="48"/>
      <c r="E550" s="48"/>
    </row>
    <row r="551" spans="1:5" ht="12">
      <c r="A551" s="48"/>
      <c r="B551" s="48"/>
      <c r="C551" s="48"/>
      <c r="D551" s="48"/>
      <c r="E551" s="48"/>
    </row>
    <row r="552" spans="1:5" ht="12">
      <c r="A552" s="48"/>
      <c r="B552" s="48"/>
      <c r="C552" s="48"/>
      <c r="D552" s="48"/>
      <c r="E552" s="48"/>
    </row>
    <row r="553" spans="1:5" ht="12">
      <c r="A553" s="48"/>
      <c r="B553" s="48"/>
      <c r="C553" s="48"/>
      <c r="D553" s="48"/>
      <c r="E553" s="48"/>
    </row>
    <row r="554" spans="1:5" ht="12">
      <c r="A554" s="48"/>
      <c r="B554" s="48"/>
      <c r="C554" s="48"/>
      <c r="D554" s="48"/>
      <c r="E554" s="48"/>
    </row>
    <row r="555" spans="1:5" ht="12">
      <c r="A555" s="48"/>
      <c r="B555" s="48"/>
      <c r="C555" s="48"/>
      <c r="D555" s="48"/>
      <c r="E555" s="48"/>
    </row>
    <row r="556" spans="1:5" ht="12">
      <c r="A556" s="48"/>
      <c r="B556" s="48"/>
      <c r="C556" s="48"/>
      <c r="D556" s="48"/>
      <c r="E556" s="48"/>
    </row>
    <row r="557" spans="1:5" ht="12">
      <c r="A557" s="48"/>
      <c r="B557" s="48"/>
      <c r="C557" s="48"/>
      <c r="D557" s="48"/>
      <c r="E557" s="48"/>
    </row>
    <row r="558" spans="1:5" ht="12">
      <c r="A558" s="48"/>
      <c r="B558" s="48"/>
      <c r="C558" s="48"/>
      <c r="D558" s="48"/>
      <c r="E558" s="48"/>
    </row>
    <row r="559" spans="1:5" ht="12">
      <c r="A559" s="48"/>
      <c r="B559" s="48"/>
      <c r="C559" s="48"/>
      <c r="D559" s="48"/>
      <c r="E559" s="48"/>
    </row>
    <row r="560" spans="1:5" ht="12">
      <c r="A560" s="48"/>
      <c r="B560" s="48"/>
      <c r="C560" s="48"/>
      <c r="D560" s="48"/>
      <c r="E560" s="48"/>
    </row>
    <row r="561" spans="1:5" ht="12">
      <c r="A561" s="48"/>
      <c r="B561" s="48"/>
      <c r="C561" s="48"/>
      <c r="D561" s="48"/>
      <c r="E561" s="48"/>
    </row>
    <row r="562" spans="1:5" ht="12">
      <c r="A562" s="48"/>
      <c r="B562" s="48"/>
      <c r="C562" s="48"/>
      <c r="D562" s="48"/>
      <c r="E562" s="48"/>
    </row>
    <row r="563" spans="1:5" ht="12">
      <c r="A563" s="48"/>
      <c r="B563" s="48"/>
      <c r="C563" s="48"/>
      <c r="D563" s="48"/>
      <c r="E563" s="48"/>
    </row>
    <row r="564" spans="1:5" ht="12">
      <c r="A564" s="48"/>
      <c r="B564" s="48"/>
      <c r="C564" s="48"/>
      <c r="D564" s="48"/>
      <c r="E564" s="48"/>
    </row>
    <row r="565" spans="1:5" ht="12">
      <c r="A565" s="48"/>
      <c r="B565" s="48"/>
      <c r="C565" s="48"/>
      <c r="D565" s="48"/>
      <c r="E565" s="48"/>
    </row>
    <row r="566" spans="1:5" ht="12">
      <c r="A566" s="48"/>
      <c r="B566" s="48"/>
      <c r="C566" s="48"/>
      <c r="D566" s="48"/>
      <c r="E566" s="48"/>
    </row>
    <row r="567" spans="1:5" ht="12">
      <c r="A567" s="48"/>
      <c r="B567" s="48"/>
      <c r="C567" s="48"/>
      <c r="D567" s="48"/>
      <c r="E567" s="48"/>
    </row>
    <row r="568" spans="1:5" ht="12">
      <c r="A568" s="48"/>
      <c r="B568" s="48"/>
      <c r="C568" s="48"/>
      <c r="D568" s="48"/>
      <c r="E568" s="48"/>
    </row>
    <row r="569" spans="1:5" ht="12">
      <c r="A569" s="48"/>
      <c r="B569" s="48"/>
      <c r="C569" s="48"/>
      <c r="D569" s="48"/>
      <c r="E569" s="48"/>
    </row>
    <row r="570" spans="1:5" ht="12">
      <c r="A570" s="48"/>
      <c r="B570" s="48"/>
      <c r="C570" s="48"/>
      <c r="D570" s="48"/>
      <c r="E570" s="48"/>
    </row>
    <row r="571" spans="1:5" ht="12">
      <c r="A571" s="48"/>
      <c r="B571" s="48"/>
      <c r="C571" s="48"/>
      <c r="D571" s="48"/>
      <c r="E571" s="48"/>
    </row>
    <row r="572" spans="1:5" ht="12">
      <c r="A572" s="48"/>
      <c r="B572" s="48"/>
      <c r="C572" s="48"/>
      <c r="D572" s="48"/>
      <c r="E572" s="48"/>
    </row>
    <row r="573" spans="1:5" ht="12">
      <c r="A573" s="48"/>
      <c r="B573" s="48"/>
      <c r="C573" s="48"/>
      <c r="D573" s="48"/>
      <c r="E573" s="48"/>
    </row>
    <row r="574" spans="1:5" ht="12">
      <c r="A574" s="48"/>
      <c r="B574" s="48"/>
      <c r="C574" s="48"/>
      <c r="D574" s="48"/>
      <c r="E574" s="48"/>
    </row>
    <row r="575" spans="1:5" ht="12">
      <c r="A575" s="48"/>
      <c r="B575" s="48"/>
      <c r="C575" s="48"/>
      <c r="D575" s="48"/>
      <c r="E575" s="48"/>
    </row>
    <row r="576" spans="1:5" ht="12">
      <c r="A576" s="48"/>
      <c r="B576" s="48"/>
      <c r="C576" s="48"/>
      <c r="D576" s="48"/>
      <c r="E576" s="48"/>
    </row>
    <row r="577" spans="1:5" ht="12">
      <c r="A577" s="48"/>
      <c r="B577" s="48"/>
      <c r="C577" s="48"/>
      <c r="D577" s="48"/>
      <c r="E577" s="48"/>
    </row>
    <row r="578" spans="1:5" ht="12">
      <c r="A578" s="48"/>
      <c r="B578" s="48"/>
      <c r="C578" s="48"/>
      <c r="D578" s="48"/>
      <c r="E578" s="48"/>
    </row>
    <row r="579" spans="1:5" ht="12">
      <c r="A579" s="48"/>
      <c r="B579" s="48"/>
      <c r="C579" s="48"/>
      <c r="D579" s="48"/>
      <c r="E579" s="48"/>
    </row>
    <row r="580" spans="1:5" ht="12">
      <c r="A580" s="48"/>
      <c r="B580" s="48"/>
      <c r="C580" s="48"/>
      <c r="D580" s="48"/>
      <c r="E580" s="48"/>
    </row>
    <row r="581" spans="1:5" ht="12">
      <c r="A581" s="48"/>
      <c r="B581" s="48"/>
      <c r="C581" s="48"/>
      <c r="D581" s="48"/>
      <c r="E581" s="48"/>
    </row>
    <row r="582" spans="1:5" ht="12">
      <c r="A582" s="48"/>
      <c r="B582" s="48"/>
      <c r="C582" s="48"/>
      <c r="D582" s="48"/>
      <c r="E582" s="48"/>
    </row>
    <row r="583" spans="1:5" ht="12">
      <c r="A583" s="48"/>
      <c r="B583" s="48"/>
      <c r="C583" s="48"/>
      <c r="D583" s="48"/>
      <c r="E583" s="48"/>
    </row>
    <row r="584" spans="1:5" ht="12">
      <c r="A584" s="48"/>
      <c r="B584" s="48"/>
      <c r="C584" s="48"/>
      <c r="D584" s="48"/>
      <c r="E584" s="48"/>
    </row>
    <row r="585" spans="1:5" ht="12">
      <c r="A585" s="48"/>
      <c r="B585" s="48"/>
      <c r="C585" s="48"/>
      <c r="D585" s="48"/>
      <c r="E585" s="48"/>
    </row>
    <row r="586" spans="1:5" ht="12">
      <c r="A586" s="48"/>
      <c r="B586" s="48"/>
      <c r="C586" s="48"/>
      <c r="D586" s="48"/>
      <c r="E586" s="48"/>
    </row>
    <row r="587" spans="1:5" ht="12">
      <c r="A587" s="48"/>
      <c r="B587" s="48"/>
      <c r="C587" s="48"/>
      <c r="D587" s="48"/>
      <c r="E587" s="48"/>
    </row>
    <row r="588" spans="1:5" ht="12">
      <c r="A588" s="48"/>
      <c r="B588" s="48"/>
      <c r="C588" s="48"/>
      <c r="D588" s="48"/>
      <c r="E588" s="48"/>
    </row>
    <row r="589" spans="1:5" ht="12">
      <c r="A589" s="48"/>
      <c r="B589" s="48"/>
      <c r="C589" s="48"/>
      <c r="D589" s="48"/>
      <c r="E589" s="48"/>
    </row>
    <row r="590" spans="1:5" ht="12">
      <c r="A590" s="48"/>
      <c r="B590" s="48"/>
      <c r="C590" s="48"/>
      <c r="D590" s="48"/>
      <c r="E590" s="48"/>
    </row>
    <row r="591" spans="1:5" ht="12">
      <c r="A591" s="48"/>
      <c r="B591" s="48"/>
      <c r="C591" s="48"/>
      <c r="D591" s="48"/>
      <c r="E591" s="48"/>
    </row>
    <row r="592" spans="1:5" ht="12">
      <c r="A592" s="48"/>
      <c r="B592" s="48"/>
      <c r="C592" s="48"/>
      <c r="D592" s="48"/>
      <c r="E592" s="48"/>
    </row>
    <row r="593" spans="1:5" ht="12">
      <c r="A593" s="48"/>
      <c r="B593" s="48"/>
      <c r="C593" s="48"/>
      <c r="D593" s="48"/>
      <c r="E593" s="48"/>
    </row>
    <row r="594" spans="1:5" ht="12">
      <c r="A594" s="48"/>
      <c r="B594" s="48"/>
      <c r="C594" s="48"/>
      <c r="D594" s="48"/>
      <c r="E594" s="48"/>
    </row>
    <row r="595" spans="1:5" ht="12">
      <c r="A595" s="48"/>
      <c r="B595" s="48"/>
      <c r="C595" s="48"/>
      <c r="D595" s="48"/>
      <c r="E595" s="48"/>
    </row>
    <row r="596" spans="1:5" ht="12">
      <c r="A596" s="48"/>
      <c r="B596" s="48"/>
      <c r="C596" s="48"/>
      <c r="D596" s="48"/>
      <c r="E596" s="48"/>
    </row>
    <row r="597" spans="1:5" ht="12">
      <c r="A597" s="48"/>
      <c r="B597" s="48"/>
      <c r="C597" s="48"/>
      <c r="D597" s="48"/>
      <c r="E597" s="48"/>
    </row>
    <row r="598" spans="1:5" ht="12">
      <c r="A598" s="48"/>
      <c r="B598" s="48"/>
      <c r="C598" s="48"/>
      <c r="D598" s="48"/>
      <c r="E598" s="48"/>
    </row>
    <row r="599" spans="1:5" ht="12">
      <c r="A599" s="48"/>
      <c r="B599" s="48"/>
      <c r="C599" s="48"/>
      <c r="D599" s="48"/>
      <c r="E599" s="48"/>
    </row>
    <row r="600" spans="1:5" ht="12">
      <c r="A600" s="48"/>
      <c r="B600" s="48"/>
      <c r="C600" s="48"/>
      <c r="D600" s="48"/>
      <c r="E600" s="48"/>
    </row>
  </sheetData>
  <printOptions/>
  <pageMargins left="0.7874015748031497" right="0.7874015748031497" top="0.7874015748031497" bottom="0.5905511811023623" header="0.5118110236220472" footer="0.31496062992125984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1" sqref="F3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1" sqref="F3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1" sqref="F3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1" sqref="F3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1" sqref="F3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1" sqref="F3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1" sqref="F3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1" sqref="F3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1" sqref="F3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1" sqref="F3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184"/>
  <sheetViews>
    <sheetView workbookViewId="0" topLeftCell="A21">
      <selection activeCell="F31" sqref="F31"/>
    </sheetView>
  </sheetViews>
  <sheetFormatPr defaultColWidth="9.33203125" defaultRowHeight="12"/>
  <cols>
    <col min="1" max="1" width="7" style="0" customWidth="1"/>
    <col min="2" max="2" width="63.33203125" style="0" customWidth="1"/>
    <col min="3" max="3" width="12.16015625" style="0" customWidth="1"/>
    <col min="4" max="4" width="11.33203125" style="0" customWidth="1"/>
    <col min="5" max="5" width="10.5" style="0" customWidth="1"/>
  </cols>
  <sheetData>
    <row r="1" s="1" customFormat="1" ht="18.75"/>
    <row r="2" spans="1:4" ht="18.75">
      <c r="A2" s="2" t="s">
        <v>209</v>
      </c>
      <c r="B2" s="1"/>
      <c r="C2" s="2"/>
      <c r="D2" s="2"/>
    </row>
    <row r="3" spans="1:4" ht="12.75" thickBot="1">
      <c r="A3" s="3"/>
      <c r="B3" s="3"/>
      <c r="C3" s="3"/>
      <c r="D3" s="3"/>
    </row>
    <row r="4" spans="1:6" ht="12">
      <c r="A4" s="76" t="s">
        <v>0</v>
      </c>
      <c r="B4" s="77" t="s">
        <v>1</v>
      </c>
      <c r="C4" s="77" t="s">
        <v>2</v>
      </c>
      <c r="D4" s="79" t="s">
        <v>3</v>
      </c>
      <c r="E4" s="75" t="s">
        <v>4</v>
      </c>
      <c r="F4" s="104"/>
    </row>
    <row r="5" spans="1:6" ht="12.75" thickBot="1">
      <c r="A5" s="95"/>
      <c r="B5" s="78"/>
      <c r="C5" s="91" t="s">
        <v>5</v>
      </c>
      <c r="D5" s="90" t="s">
        <v>6</v>
      </c>
      <c r="E5" s="92" t="s">
        <v>7</v>
      </c>
      <c r="F5" s="67"/>
    </row>
    <row r="6" spans="1:6" ht="12">
      <c r="A6" s="94" t="s">
        <v>68</v>
      </c>
      <c r="B6" s="113" t="s">
        <v>69</v>
      </c>
      <c r="C6" s="10">
        <f>C7</f>
        <v>1559</v>
      </c>
      <c r="D6" s="10">
        <f>D7</f>
        <v>0</v>
      </c>
      <c r="E6" s="10">
        <f>E7</f>
        <v>0</v>
      </c>
      <c r="F6" s="104"/>
    </row>
    <row r="7" spans="1:6" ht="12">
      <c r="A7" s="96" t="s">
        <v>70</v>
      </c>
      <c r="B7" s="93" t="s">
        <v>271</v>
      </c>
      <c r="C7" s="15">
        <f>SUM(C8:C11)</f>
        <v>1559</v>
      </c>
      <c r="D7" s="15">
        <f>SUM(D8:D11)</f>
        <v>0</v>
      </c>
      <c r="E7" s="15">
        <f>SUM(E8:E11)</f>
        <v>0</v>
      </c>
      <c r="F7" s="67"/>
    </row>
    <row r="8" spans="1:6" ht="12">
      <c r="A8" s="96"/>
      <c r="B8" s="8" t="s">
        <v>96</v>
      </c>
      <c r="C8" s="50"/>
      <c r="D8" s="50"/>
      <c r="E8" s="49"/>
      <c r="F8" s="105"/>
    </row>
    <row r="9" spans="1:6" ht="12">
      <c r="A9" s="96"/>
      <c r="B9" s="45" t="s">
        <v>272</v>
      </c>
      <c r="C9" s="45">
        <v>1559</v>
      </c>
      <c r="D9" s="45"/>
      <c r="E9" s="43"/>
      <c r="F9" s="35"/>
    </row>
    <row r="10" spans="1:6" ht="12">
      <c r="A10" s="96"/>
      <c r="B10" s="45" t="s">
        <v>181</v>
      </c>
      <c r="C10" s="18"/>
      <c r="D10" s="18"/>
      <c r="E10" s="17"/>
      <c r="F10" s="105"/>
    </row>
    <row r="11" spans="1:6" ht="12">
      <c r="A11" s="97"/>
      <c r="B11" s="51" t="s">
        <v>98</v>
      </c>
      <c r="C11" s="51"/>
      <c r="D11" s="51"/>
      <c r="E11" s="44"/>
      <c r="F11" s="106"/>
    </row>
    <row r="12" spans="1:6" ht="12">
      <c r="A12" s="94">
        <v>700</v>
      </c>
      <c r="B12" s="103" t="s">
        <v>71</v>
      </c>
      <c r="C12" s="10">
        <f>C13</f>
        <v>57164</v>
      </c>
      <c r="D12" s="10">
        <f>D13</f>
        <v>0</v>
      </c>
      <c r="E12" s="10">
        <f>E13</f>
        <v>0</v>
      </c>
      <c r="F12" s="32"/>
    </row>
    <row r="13" spans="1:6" ht="12">
      <c r="A13" s="96"/>
      <c r="B13" s="63" t="s">
        <v>273</v>
      </c>
      <c r="C13" s="25">
        <f>SUM(C15:C19)</f>
        <v>57164</v>
      </c>
      <c r="D13" s="25">
        <f>SUM(D15:D19)</f>
        <v>0</v>
      </c>
      <c r="E13" s="25">
        <f>SUM(E15:E19)</f>
        <v>0</v>
      </c>
      <c r="F13" s="35"/>
    </row>
    <row r="14" spans="1:6" ht="12">
      <c r="A14" s="96"/>
      <c r="B14" s="64" t="s">
        <v>99</v>
      </c>
      <c r="C14" s="26"/>
      <c r="D14" s="12"/>
      <c r="E14" s="12"/>
      <c r="F14" s="32"/>
    </row>
    <row r="15" spans="1:6" ht="12">
      <c r="A15" s="96"/>
      <c r="B15" s="64" t="s">
        <v>72</v>
      </c>
      <c r="C15" s="32">
        <v>3033</v>
      </c>
      <c r="D15" s="17"/>
      <c r="E15" s="17"/>
      <c r="F15" s="32"/>
    </row>
    <row r="16" spans="1:6" ht="12">
      <c r="A16" s="96"/>
      <c r="B16" s="71" t="s">
        <v>96</v>
      </c>
      <c r="C16" s="49"/>
      <c r="D16" s="33"/>
      <c r="E16" s="33"/>
      <c r="F16" s="105"/>
    </row>
    <row r="17" spans="1:6" ht="12">
      <c r="A17" s="96"/>
      <c r="B17" s="48" t="s">
        <v>73</v>
      </c>
      <c r="C17" s="43">
        <v>54131</v>
      </c>
      <c r="D17" s="85"/>
      <c r="E17" s="85"/>
      <c r="F17" s="35"/>
    </row>
    <row r="18" spans="1:6" ht="12">
      <c r="A18" s="96"/>
      <c r="B18" s="48" t="s">
        <v>97</v>
      </c>
      <c r="C18" s="43"/>
      <c r="D18" s="85"/>
      <c r="E18" s="85"/>
      <c r="F18" s="48"/>
    </row>
    <row r="19" spans="1:6" ht="12">
      <c r="A19" s="96"/>
      <c r="B19" s="48" t="s">
        <v>100</v>
      </c>
      <c r="C19" s="13"/>
      <c r="D19" s="74"/>
      <c r="E19" s="74"/>
      <c r="F19" s="48"/>
    </row>
    <row r="20" spans="1:6" ht="12">
      <c r="A20" s="94">
        <v>750</v>
      </c>
      <c r="B20" s="113" t="s">
        <v>74</v>
      </c>
      <c r="C20" s="14">
        <f>C21+C28</f>
        <v>57050</v>
      </c>
      <c r="D20" s="14">
        <f>D21+D28</f>
        <v>51400</v>
      </c>
      <c r="E20" s="14">
        <f>E21+E28</f>
        <v>0</v>
      </c>
      <c r="F20" s="32"/>
    </row>
    <row r="21" spans="1:6" ht="12">
      <c r="A21" s="96"/>
      <c r="B21" s="6" t="s">
        <v>29</v>
      </c>
      <c r="C21" s="25">
        <f>C23+C26</f>
        <v>52050</v>
      </c>
      <c r="D21" s="25">
        <f>D23+D26</f>
        <v>51400</v>
      </c>
      <c r="E21" s="25">
        <f>E23+E26</f>
        <v>0</v>
      </c>
      <c r="F21" s="48"/>
    </row>
    <row r="22" spans="1:6" ht="12">
      <c r="A22" s="96"/>
      <c r="B22" s="34" t="s">
        <v>119</v>
      </c>
      <c r="C22" s="33"/>
      <c r="D22" s="33"/>
      <c r="E22" s="33"/>
      <c r="F22" s="105"/>
    </row>
    <row r="23" spans="1:6" ht="12">
      <c r="A23" s="96"/>
      <c r="B23" s="34" t="s">
        <v>75</v>
      </c>
      <c r="C23" s="31">
        <v>51400</v>
      </c>
      <c r="D23" s="31">
        <v>51400</v>
      </c>
      <c r="E23" s="31"/>
      <c r="F23" s="35"/>
    </row>
    <row r="24" spans="1:6" ht="12">
      <c r="A24" s="96"/>
      <c r="B24" s="5" t="s">
        <v>182</v>
      </c>
      <c r="C24" s="38"/>
      <c r="D24" s="38"/>
      <c r="E24" s="38"/>
      <c r="F24" s="32"/>
    </row>
    <row r="25" spans="1:6" ht="12">
      <c r="A25" s="43"/>
      <c r="B25" s="34" t="s">
        <v>128</v>
      </c>
      <c r="C25" s="49"/>
      <c r="D25" s="49"/>
      <c r="E25" s="49"/>
      <c r="F25" s="32"/>
    </row>
    <row r="26" spans="1:6" ht="12">
      <c r="A26" s="43"/>
      <c r="B26" s="34" t="s">
        <v>129</v>
      </c>
      <c r="C26" s="43">
        <v>650</v>
      </c>
      <c r="D26" s="43"/>
      <c r="E26" s="43"/>
      <c r="F26" s="48"/>
    </row>
    <row r="27" spans="1:6" ht="12">
      <c r="A27" s="43"/>
      <c r="B27" s="5" t="s">
        <v>130</v>
      </c>
      <c r="C27" s="44"/>
      <c r="D27" s="44"/>
      <c r="E27" s="44"/>
      <c r="F27" s="32"/>
    </row>
    <row r="28" spans="1:6" ht="12">
      <c r="A28" s="96"/>
      <c r="B28" s="9" t="s">
        <v>76</v>
      </c>
      <c r="C28" s="15">
        <f>SUM(C29:C29)</f>
        <v>5000</v>
      </c>
      <c r="D28" s="15">
        <f>SUM(D29:D29)</f>
        <v>0</v>
      </c>
      <c r="E28" s="15">
        <f>SUM(E29:E29)</f>
        <v>0</v>
      </c>
      <c r="F28" s="48"/>
    </row>
    <row r="29" spans="1:6" ht="12">
      <c r="A29" s="43"/>
      <c r="B29" s="5" t="s">
        <v>101</v>
      </c>
      <c r="C29" s="40">
        <v>5000</v>
      </c>
      <c r="D29" s="40"/>
      <c r="E29" s="40"/>
      <c r="F29" s="48"/>
    </row>
    <row r="30" spans="1:6" ht="12">
      <c r="A30" s="94">
        <v>751</v>
      </c>
      <c r="B30" s="123" t="s">
        <v>77</v>
      </c>
      <c r="C30" s="12"/>
      <c r="D30" s="12"/>
      <c r="E30" s="12"/>
      <c r="F30" s="48"/>
    </row>
    <row r="31" spans="1:6" ht="12">
      <c r="A31" s="96"/>
      <c r="B31" s="30" t="s">
        <v>116</v>
      </c>
      <c r="C31" s="21">
        <f>C34</f>
        <v>900</v>
      </c>
      <c r="D31" s="21">
        <f>D34</f>
        <v>900</v>
      </c>
      <c r="E31" s="21">
        <f>E34</f>
        <v>0</v>
      </c>
      <c r="F31" s="32"/>
    </row>
    <row r="32" spans="1:6" ht="12">
      <c r="A32" s="96"/>
      <c r="B32" s="30" t="s">
        <v>78</v>
      </c>
      <c r="C32" s="44"/>
      <c r="D32" s="44"/>
      <c r="E32" s="44"/>
      <c r="F32" s="32"/>
    </row>
    <row r="33" spans="1:6" ht="12">
      <c r="A33" s="114"/>
      <c r="B33" s="6" t="s">
        <v>79</v>
      </c>
      <c r="C33" s="26"/>
      <c r="D33" s="12"/>
      <c r="E33" s="33"/>
      <c r="F33" s="107"/>
    </row>
    <row r="34" spans="1:6" ht="12">
      <c r="A34" s="114"/>
      <c r="B34" s="9" t="s">
        <v>80</v>
      </c>
      <c r="C34" s="35">
        <f>C36</f>
        <v>900</v>
      </c>
      <c r="D34" s="19">
        <f>D36</f>
        <v>900</v>
      </c>
      <c r="E34" s="118">
        <f>E36</f>
        <v>0</v>
      </c>
      <c r="F34" s="68"/>
    </row>
    <row r="35" spans="1:6" ht="12">
      <c r="A35" s="114"/>
      <c r="B35" s="34" t="s">
        <v>119</v>
      </c>
      <c r="C35" s="26"/>
      <c r="D35" s="12"/>
      <c r="E35" s="17"/>
      <c r="F35" s="48"/>
    </row>
    <row r="36" spans="1:6" ht="12">
      <c r="A36" s="114"/>
      <c r="B36" s="34" t="s">
        <v>75</v>
      </c>
      <c r="C36" s="32">
        <v>900</v>
      </c>
      <c r="D36" s="17">
        <v>900</v>
      </c>
      <c r="E36" s="17"/>
      <c r="F36" s="48"/>
    </row>
    <row r="37" spans="1:6" ht="12">
      <c r="A37" s="114"/>
      <c r="B37" s="5" t="s">
        <v>182</v>
      </c>
      <c r="C37" s="27"/>
      <c r="D37" s="13"/>
      <c r="E37" s="13"/>
      <c r="F37" s="48"/>
    </row>
    <row r="38" spans="1:6" ht="12">
      <c r="A38" s="94">
        <v>756</v>
      </c>
      <c r="B38" s="121" t="s">
        <v>183</v>
      </c>
      <c r="C38" s="12"/>
      <c r="D38" s="12"/>
      <c r="E38" s="12"/>
      <c r="F38" s="105"/>
    </row>
    <row r="39" spans="1:6" ht="12">
      <c r="A39" s="96"/>
      <c r="B39" s="122" t="s">
        <v>93</v>
      </c>
      <c r="C39" s="21">
        <f>(C43+C47+C53+C67+C74)</f>
        <v>2422303</v>
      </c>
      <c r="D39" s="20">
        <f>(D43+D47+D53+D67+D74)</f>
        <v>0</v>
      </c>
      <c r="E39" s="21">
        <f>(E43+E47+E53+E67+E74)</f>
        <v>0</v>
      </c>
      <c r="F39" s="35"/>
    </row>
    <row r="40" spans="1:6" ht="12">
      <c r="A40" s="96"/>
      <c r="B40" s="122" t="s">
        <v>94</v>
      </c>
      <c r="C40" s="43"/>
      <c r="D40" s="21"/>
      <c r="E40" s="21"/>
      <c r="F40" s="32"/>
    </row>
    <row r="41" spans="1:6" ht="12">
      <c r="A41" s="43"/>
      <c r="B41" s="122" t="s">
        <v>95</v>
      </c>
      <c r="C41" s="44"/>
      <c r="D41" s="44"/>
      <c r="E41" s="44"/>
      <c r="F41" s="32"/>
    </row>
    <row r="42" spans="1:6" ht="12">
      <c r="A42" s="114"/>
      <c r="B42" s="6" t="s">
        <v>274</v>
      </c>
      <c r="C42" s="32"/>
      <c r="D42" s="17"/>
      <c r="E42" s="17"/>
      <c r="F42" s="32"/>
    </row>
    <row r="43" spans="1:6" ht="12">
      <c r="A43" s="114"/>
      <c r="B43" s="9" t="s">
        <v>81</v>
      </c>
      <c r="C43" s="35">
        <f>SUM(C45:C45)</f>
        <v>10000</v>
      </c>
      <c r="D43" s="22">
        <f>SUM(D45:D45)</f>
        <v>0</v>
      </c>
      <c r="E43" s="22">
        <f>SUM(E45:E45)</f>
        <v>0</v>
      </c>
      <c r="F43" s="35"/>
    </row>
    <row r="44" spans="1:6" ht="12">
      <c r="A44" s="114"/>
      <c r="B44" s="5" t="s">
        <v>189</v>
      </c>
      <c r="C44" s="26"/>
      <c r="D44" s="12"/>
      <c r="E44" s="12"/>
      <c r="F44" s="48"/>
    </row>
    <row r="45" spans="1:6" ht="12">
      <c r="A45" s="114"/>
      <c r="B45" s="5" t="s">
        <v>82</v>
      </c>
      <c r="C45" s="32">
        <v>10000</v>
      </c>
      <c r="D45" s="13"/>
      <c r="E45" s="13"/>
      <c r="F45" s="48"/>
    </row>
    <row r="46" spans="1:6" ht="12">
      <c r="A46" s="114"/>
      <c r="B46" s="9" t="s">
        <v>275</v>
      </c>
      <c r="C46" s="33"/>
      <c r="D46" s="31"/>
      <c r="E46" s="17"/>
      <c r="F46" s="48"/>
    </row>
    <row r="47" spans="1:6" ht="12">
      <c r="A47" s="114"/>
      <c r="B47" s="9" t="s">
        <v>184</v>
      </c>
      <c r="C47" s="36">
        <f>SUM(C49:C51)</f>
        <v>507058</v>
      </c>
      <c r="D47" s="22">
        <f>SUM(D49:D84)</f>
        <v>0</v>
      </c>
      <c r="E47" s="22">
        <f>SUM(E49:E84)</f>
        <v>0</v>
      </c>
      <c r="F47" s="32"/>
    </row>
    <row r="48" spans="1:6" ht="12">
      <c r="A48" s="114"/>
      <c r="B48" s="9" t="s">
        <v>123</v>
      </c>
      <c r="C48" s="74"/>
      <c r="D48" s="37"/>
      <c r="E48" s="19"/>
      <c r="F48" s="32"/>
    </row>
    <row r="49" spans="1:6" ht="12">
      <c r="A49" s="114"/>
      <c r="B49" s="5" t="s">
        <v>126</v>
      </c>
      <c r="C49" s="38">
        <v>502062</v>
      </c>
      <c r="D49" s="13"/>
      <c r="E49" s="13"/>
      <c r="F49" s="105"/>
    </row>
    <row r="50" spans="1:6" ht="12">
      <c r="A50" s="114"/>
      <c r="B50" s="5" t="s">
        <v>103</v>
      </c>
      <c r="C50" s="29">
        <v>2566</v>
      </c>
      <c r="D50" s="16"/>
      <c r="E50" s="16"/>
      <c r="F50" s="32"/>
    </row>
    <row r="51" spans="1:6" ht="12">
      <c r="A51" s="114"/>
      <c r="B51" s="5" t="s">
        <v>104</v>
      </c>
      <c r="C51" s="29">
        <v>2430</v>
      </c>
      <c r="D51" s="16"/>
      <c r="E51" s="16"/>
      <c r="F51" s="35"/>
    </row>
    <row r="52" spans="1:6" ht="12">
      <c r="A52" s="45"/>
      <c r="B52" s="9" t="s">
        <v>276</v>
      </c>
      <c r="C52" s="73"/>
      <c r="D52" s="49"/>
      <c r="E52" s="49"/>
      <c r="F52" s="32"/>
    </row>
    <row r="53" spans="1:6" ht="12">
      <c r="A53" s="45"/>
      <c r="B53" s="9" t="s">
        <v>124</v>
      </c>
      <c r="C53" s="36">
        <f>SUM(C55:C63)</f>
        <v>647532</v>
      </c>
      <c r="D53" s="22">
        <f>SUM(D55:D63)</f>
        <v>0</v>
      </c>
      <c r="E53" s="22">
        <f>SUM(E55:E63)</f>
        <v>0</v>
      </c>
      <c r="F53" s="32"/>
    </row>
    <row r="54" spans="1:6" ht="12">
      <c r="A54" s="45"/>
      <c r="B54" s="9" t="s">
        <v>125</v>
      </c>
      <c r="C54" s="74"/>
      <c r="D54" s="44"/>
      <c r="E54" s="44"/>
      <c r="F54" s="32"/>
    </row>
    <row r="55" spans="1:6" ht="12">
      <c r="A55" s="45"/>
      <c r="B55" s="5" t="s">
        <v>126</v>
      </c>
      <c r="C55" s="41">
        <v>263532</v>
      </c>
      <c r="D55" s="40"/>
      <c r="E55" s="40"/>
      <c r="F55" s="48"/>
    </row>
    <row r="56" spans="1:6" ht="12">
      <c r="A56" s="45"/>
      <c r="B56" s="5" t="s">
        <v>102</v>
      </c>
      <c r="C56" s="41">
        <v>271014</v>
      </c>
      <c r="D56" s="40"/>
      <c r="E56" s="40"/>
      <c r="F56" s="48"/>
    </row>
    <row r="57" spans="1:6" ht="12">
      <c r="A57" s="45"/>
      <c r="B57" s="5" t="s">
        <v>103</v>
      </c>
      <c r="C57" s="41">
        <v>71</v>
      </c>
      <c r="D57" s="40"/>
      <c r="E57" s="40"/>
      <c r="F57" s="48"/>
    </row>
    <row r="58" spans="1:6" ht="12">
      <c r="A58" s="45"/>
      <c r="B58" s="5" t="s">
        <v>104</v>
      </c>
      <c r="C58" s="41">
        <v>52415</v>
      </c>
      <c r="D58" s="40"/>
      <c r="E58" s="40"/>
      <c r="F58" s="48"/>
    </row>
    <row r="59" spans="1:6" ht="12">
      <c r="A59" s="45"/>
      <c r="B59" s="5" t="s">
        <v>105</v>
      </c>
      <c r="C59" s="41">
        <v>5000</v>
      </c>
      <c r="D59" s="40"/>
      <c r="E59" s="40"/>
      <c r="F59" s="48"/>
    </row>
    <row r="60" spans="1:6" ht="12">
      <c r="A60" s="45"/>
      <c r="B60" s="5" t="s">
        <v>258</v>
      </c>
      <c r="C60" s="41">
        <v>500</v>
      </c>
      <c r="D60" s="40"/>
      <c r="E60" s="40"/>
      <c r="F60" s="48"/>
    </row>
    <row r="61" spans="1:6" ht="12">
      <c r="A61" s="45"/>
      <c r="B61" s="5" t="s">
        <v>135</v>
      </c>
      <c r="C61" s="41">
        <v>10000</v>
      </c>
      <c r="D61" s="40"/>
      <c r="E61" s="40"/>
      <c r="F61" s="48"/>
    </row>
    <row r="62" spans="1:6" ht="12">
      <c r="A62" s="45"/>
      <c r="B62" s="43" t="s">
        <v>106</v>
      </c>
      <c r="C62" s="41">
        <v>40000</v>
      </c>
      <c r="D62" s="40"/>
      <c r="E62" s="40"/>
      <c r="F62" s="48"/>
    </row>
    <row r="63" spans="1:6" ht="12">
      <c r="A63" s="51"/>
      <c r="B63" s="7" t="s">
        <v>107</v>
      </c>
      <c r="C63" s="41">
        <v>5000</v>
      </c>
      <c r="D63" s="40"/>
      <c r="E63" s="40"/>
      <c r="F63" s="48"/>
    </row>
    <row r="64" ht="12">
      <c r="F64" s="32"/>
    </row>
    <row r="65" ht="12">
      <c r="F65" s="105"/>
    </row>
    <row r="66" ht="12">
      <c r="F66" s="35"/>
    </row>
    <row r="67" spans="1:6" ht="12">
      <c r="A67" s="160"/>
      <c r="B67" s="6" t="s">
        <v>83</v>
      </c>
      <c r="C67" s="11">
        <f>SUM(C69:C72)</f>
        <v>92674</v>
      </c>
      <c r="D67" s="11">
        <f>SUM(D69:D72)</f>
        <v>0</v>
      </c>
      <c r="E67" s="11">
        <f>SUM(E69:E72)</f>
        <v>0</v>
      </c>
      <c r="F67" s="32"/>
    </row>
    <row r="68" spans="1:6" ht="12">
      <c r="A68" s="114"/>
      <c r="B68" s="46" t="s">
        <v>84</v>
      </c>
      <c r="C68" s="43"/>
      <c r="D68" s="43"/>
      <c r="E68" s="43"/>
      <c r="F68" s="32"/>
    </row>
    <row r="69" spans="1:6" ht="12">
      <c r="A69" s="114"/>
      <c r="B69" s="5" t="s">
        <v>108</v>
      </c>
      <c r="C69" s="16">
        <v>20000</v>
      </c>
      <c r="D69" s="16"/>
      <c r="E69" s="16"/>
      <c r="F69" s="32"/>
    </row>
    <row r="70" spans="1:6" ht="12">
      <c r="A70" s="45"/>
      <c r="B70" s="5" t="s">
        <v>109</v>
      </c>
      <c r="C70" s="40">
        <v>64674</v>
      </c>
      <c r="D70" s="40"/>
      <c r="E70" s="40"/>
      <c r="F70" s="32"/>
    </row>
    <row r="71" spans="1:6" ht="12">
      <c r="A71" s="45"/>
      <c r="B71" s="5" t="s">
        <v>136</v>
      </c>
      <c r="C71" s="73"/>
      <c r="D71" s="49"/>
      <c r="E71" s="49"/>
      <c r="F71" s="32"/>
    </row>
    <row r="72" spans="1:6" ht="12">
      <c r="A72" s="45"/>
      <c r="B72" s="120" t="s">
        <v>127</v>
      </c>
      <c r="C72" s="74">
        <v>8000</v>
      </c>
      <c r="D72" s="44"/>
      <c r="E72" s="44"/>
      <c r="F72" s="105"/>
    </row>
    <row r="73" spans="1:6" ht="12">
      <c r="A73" s="114"/>
      <c r="B73" s="9" t="s">
        <v>85</v>
      </c>
      <c r="C73" s="26"/>
      <c r="D73" s="12"/>
      <c r="E73" s="12"/>
      <c r="F73" s="32"/>
    </row>
    <row r="74" spans="1:6" ht="12">
      <c r="A74" s="114"/>
      <c r="B74" s="9" t="s">
        <v>86</v>
      </c>
      <c r="C74" s="37">
        <f>SUM(C75:C76)</f>
        <v>1165039</v>
      </c>
      <c r="D74" s="19">
        <f>SUM(D75:D76)</f>
        <v>0</v>
      </c>
      <c r="E74" s="19">
        <f>SUM(E75:E76)</f>
        <v>0</v>
      </c>
      <c r="F74" s="35"/>
    </row>
    <row r="75" spans="1:6" ht="12">
      <c r="A75" s="114"/>
      <c r="B75" s="5" t="s">
        <v>110</v>
      </c>
      <c r="C75" s="38">
        <v>1065039</v>
      </c>
      <c r="D75" s="13"/>
      <c r="E75" s="13"/>
      <c r="F75" s="32"/>
    </row>
    <row r="76" spans="1:6" ht="12">
      <c r="A76" s="115"/>
      <c r="B76" s="7" t="s">
        <v>111</v>
      </c>
      <c r="C76" s="29">
        <v>100000</v>
      </c>
      <c r="D76" s="16"/>
      <c r="E76" s="16"/>
      <c r="F76" s="32"/>
    </row>
    <row r="77" spans="1:6" ht="12">
      <c r="A77" s="42">
        <v>758</v>
      </c>
      <c r="B77" s="113" t="s">
        <v>87</v>
      </c>
      <c r="C77" s="23">
        <f>C78+C81+C83</f>
        <v>6452627</v>
      </c>
      <c r="D77" s="23">
        <f>D78+D81</f>
        <v>0</v>
      </c>
      <c r="E77" s="23">
        <f>E78+E81</f>
        <v>0</v>
      </c>
      <c r="F77" s="32"/>
    </row>
    <row r="78" spans="1:6" ht="12">
      <c r="A78" s="142"/>
      <c r="B78" s="6" t="s">
        <v>88</v>
      </c>
      <c r="C78" s="39">
        <f>C80</f>
        <v>3893732</v>
      </c>
      <c r="D78" s="12"/>
      <c r="E78" s="12"/>
      <c r="F78" s="32"/>
    </row>
    <row r="79" spans="1:6" ht="12">
      <c r="A79" s="114"/>
      <c r="B79" s="9" t="s">
        <v>89</v>
      </c>
      <c r="C79" s="37"/>
      <c r="D79" s="19">
        <f>D80</f>
        <v>0</v>
      </c>
      <c r="E79" s="19">
        <f>E80</f>
        <v>0</v>
      </c>
      <c r="F79" s="32"/>
    </row>
    <row r="80" spans="1:6" ht="12">
      <c r="A80" s="114"/>
      <c r="B80" s="5" t="s">
        <v>112</v>
      </c>
      <c r="C80" s="38">
        <v>3893732</v>
      </c>
      <c r="D80" s="13"/>
      <c r="E80" s="13"/>
      <c r="F80" s="32"/>
    </row>
    <row r="81" spans="1:6" ht="12">
      <c r="A81" s="114"/>
      <c r="B81" s="9" t="s">
        <v>122</v>
      </c>
      <c r="C81" s="28">
        <f>C82</f>
        <v>2408786</v>
      </c>
      <c r="D81" s="15">
        <f>D82</f>
        <v>0</v>
      </c>
      <c r="E81" s="15">
        <f>E82</f>
        <v>0</v>
      </c>
      <c r="F81" s="35"/>
    </row>
    <row r="82" spans="1:6" ht="12">
      <c r="A82" s="114"/>
      <c r="B82" s="5" t="s">
        <v>112</v>
      </c>
      <c r="C82" s="29">
        <v>2408786</v>
      </c>
      <c r="D82" s="16"/>
      <c r="E82" s="16"/>
      <c r="F82" s="32"/>
    </row>
    <row r="83" spans="1:6" ht="12">
      <c r="A83" s="114"/>
      <c r="B83" s="9" t="s">
        <v>165</v>
      </c>
      <c r="C83" s="28">
        <f>C84</f>
        <v>150109</v>
      </c>
      <c r="D83" s="15">
        <f>D84</f>
        <v>0</v>
      </c>
      <c r="E83" s="15">
        <f>E84</f>
        <v>0</v>
      </c>
      <c r="F83" s="32"/>
    </row>
    <row r="84" spans="1:6" ht="12">
      <c r="A84" s="114"/>
      <c r="B84" s="7" t="s">
        <v>112</v>
      </c>
      <c r="C84" s="29">
        <v>150109</v>
      </c>
      <c r="D84" s="16"/>
      <c r="E84" s="16"/>
      <c r="F84" s="32"/>
    </row>
    <row r="85" spans="1:6" ht="12">
      <c r="A85" s="94">
        <v>801</v>
      </c>
      <c r="B85" s="113" t="s">
        <v>210</v>
      </c>
      <c r="C85" s="166">
        <f>C86+C88+C90</f>
        <v>19248</v>
      </c>
      <c r="D85" s="166">
        <f>D86+D88+D90</f>
        <v>0</v>
      </c>
      <c r="E85" s="166">
        <f>E86+E88+E90</f>
        <v>7248</v>
      </c>
      <c r="F85" s="32"/>
    </row>
    <row r="86" spans="1:6" ht="12">
      <c r="A86" s="96"/>
      <c r="B86" s="154" t="s">
        <v>211</v>
      </c>
      <c r="C86" s="25">
        <f>C87</f>
        <v>11500</v>
      </c>
      <c r="D86" s="11">
        <f>D87</f>
        <v>0</v>
      </c>
      <c r="E86" s="11">
        <f>E87</f>
        <v>0</v>
      </c>
      <c r="F86" s="32"/>
    </row>
    <row r="87" spans="1:6" ht="12">
      <c r="A87" s="96"/>
      <c r="B87" s="71" t="s">
        <v>212</v>
      </c>
      <c r="C87" s="12">
        <v>11500</v>
      </c>
      <c r="D87" s="12"/>
      <c r="E87" s="12"/>
      <c r="F87" s="32"/>
    </row>
    <row r="88" spans="1:6" ht="12">
      <c r="A88" s="96"/>
      <c r="B88" s="62" t="s">
        <v>213</v>
      </c>
      <c r="C88" s="53">
        <f>C89</f>
        <v>500</v>
      </c>
      <c r="D88" s="53">
        <f>D89</f>
        <v>0</v>
      </c>
      <c r="E88" s="53">
        <f>E89</f>
        <v>0</v>
      </c>
      <c r="F88" s="35"/>
    </row>
    <row r="89" spans="1:6" ht="12">
      <c r="A89" s="96"/>
      <c r="B89" s="64" t="s">
        <v>214</v>
      </c>
      <c r="C89" s="41">
        <v>500</v>
      </c>
      <c r="D89" s="40"/>
      <c r="E89" s="40"/>
      <c r="F89" s="32"/>
    </row>
    <row r="90" spans="1:6" ht="12">
      <c r="A90" s="43"/>
      <c r="B90" s="9" t="s">
        <v>215</v>
      </c>
      <c r="C90" s="28">
        <f>SUM(C91:C92)</f>
        <v>7248</v>
      </c>
      <c r="D90" s="15">
        <f>SUM(D91:D92)</f>
        <v>0</v>
      </c>
      <c r="E90" s="15">
        <f>SUM(E91:E92)</f>
        <v>7248</v>
      </c>
      <c r="F90" s="32"/>
    </row>
    <row r="91" spans="1:6" ht="12">
      <c r="A91" s="43"/>
      <c r="B91" s="5" t="s">
        <v>133</v>
      </c>
      <c r="C91" s="167"/>
      <c r="D91" s="12"/>
      <c r="E91" s="12"/>
      <c r="F91" s="32"/>
    </row>
    <row r="92" spans="1:6" ht="12">
      <c r="A92" s="44"/>
      <c r="B92" s="7" t="s">
        <v>185</v>
      </c>
      <c r="C92" s="168">
        <v>7248</v>
      </c>
      <c r="D92" s="13"/>
      <c r="E92" s="13">
        <v>7248</v>
      </c>
      <c r="F92" s="32"/>
    </row>
    <row r="93" spans="1:6" ht="12">
      <c r="A93" s="165">
        <v>852</v>
      </c>
      <c r="B93" s="103" t="s">
        <v>113</v>
      </c>
      <c r="C93" s="23">
        <f>C95+C101+C107+C113+C117</f>
        <v>2003600</v>
      </c>
      <c r="D93" s="23">
        <f>D95+D101+D107+D113+D117</f>
        <v>1811000</v>
      </c>
      <c r="E93" s="23">
        <f>E95+E101+E107+E113+E117</f>
        <v>192500</v>
      </c>
      <c r="F93" s="32"/>
    </row>
    <row r="94" spans="1:6" ht="12">
      <c r="A94" s="49"/>
      <c r="B94" s="66" t="s">
        <v>186</v>
      </c>
      <c r="C94" s="49"/>
      <c r="D94" s="49"/>
      <c r="E94" s="49"/>
      <c r="F94" s="48"/>
    </row>
    <row r="95" spans="1:6" ht="12">
      <c r="A95" s="43"/>
      <c r="B95" t="s">
        <v>187</v>
      </c>
      <c r="C95" s="46">
        <f>C98</f>
        <v>1765700</v>
      </c>
      <c r="D95" s="46">
        <f>D98</f>
        <v>1765700</v>
      </c>
      <c r="E95" s="46">
        <f>E99</f>
        <v>0</v>
      </c>
      <c r="F95" s="48"/>
    </row>
    <row r="96" spans="1:6" ht="12">
      <c r="A96" s="43"/>
      <c r="B96" s="66" t="s">
        <v>188</v>
      </c>
      <c r="C96" s="44"/>
      <c r="D96" s="44"/>
      <c r="E96" s="44"/>
      <c r="F96" s="32"/>
    </row>
    <row r="97" spans="1:6" ht="12">
      <c r="A97" s="43"/>
      <c r="B97" s="157" t="s">
        <v>119</v>
      </c>
      <c r="C97" s="43"/>
      <c r="D97" s="43"/>
      <c r="E97" s="43"/>
      <c r="F97" s="32"/>
    </row>
    <row r="98" spans="1:6" ht="12">
      <c r="A98" s="43"/>
      <c r="B98" s="157" t="s">
        <v>75</v>
      </c>
      <c r="C98" s="43">
        <v>1765700</v>
      </c>
      <c r="D98" s="43">
        <v>1765700</v>
      </c>
      <c r="E98" s="43"/>
      <c r="F98" s="32"/>
    </row>
    <row r="99" spans="1:6" ht="12">
      <c r="A99" s="43"/>
      <c r="B99" s="64" t="s">
        <v>182</v>
      </c>
      <c r="C99" s="44"/>
      <c r="D99" s="43"/>
      <c r="E99" s="43"/>
      <c r="F99" s="35"/>
    </row>
    <row r="100" spans="1:6" ht="12">
      <c r="A100" s="96"/>
      <c r="B100" s="154" t="s">
        <v>131</v>
      </c>
      <c r="C100" s="49"/>
      <c r="D100" s="86"/>
      <c r="E100" s="49"/>
      <c r="F100" s="48"/>
    </row>
    <row r="101" spans="1:6" ht="12">
      <c r="A101" s="96"/>
      <c r="B101" s="154" t="s">
        <v>208</v>
      </c>
      <c r="C101" s="46">
        <f>C104</f>
        <v>5400</v>
      </c>
      <c r="D101" s="68">
        <f>D104</f>
        <v>5400</v>
      </c>
      <c r="E101" s="46">
        <f>E104</f>
        <v>0</v>
      </c>
      <c r="F101" s="32"/>
    </row>
    <row r="102" spans="1:6" ht="12">
      <c r="A102" s="43"/>
      <c r="B102" s="158" t="s">
        <v>132</v>
      </c>
      <c r="C102" s="44"/>
      <c r="D102" s="55"/>
      <c r="E102" s="44"/>
      <c r="F102" s="48"/>
    </row>
    <row r="103" spans="1:6" ht="12">
      <c r="A103" s="96"/>
      <c r="B103" s="157" t="s">
        <v>119</v>
      </c>
      <c r="C103" s="85"/>
      <c r="D103" s="43"/>
      <c r="E103" s="43"/>
      <c r="F103" s="48"/>
    </row>
    <row r="104" spans="1:6" ht="12">
      <c r="A104" s="96"/>
      <c r="B104" s="157" t="s">
        <v>75</v>
      </c>
      <c r="C104" s="85">
        <v>5400</v>
      </c>
      <c r="D104" s="43">
        <v>5400</v>
      </c>
      <c r="E104" s="43"/>
      <c r="F104" s="32"/>
    </row>
    <row r="105" spans="1:6" ht="12">
      <c r="A105" s="96"/>
      <c r="B105" s="64" t="s">
        <v>182</v>
      </c>
      <c r="C105" s="74"/>
      <c r="D105" s="44"/>
      <c r="E105" s="44"/>
      <c r="F105" s="35"/>
    </row>
    <row r="106" spans="1:6" ht="12">
      <c r="A106" s="96"/>
      <c r="B106" s="154" t="s">
        <v>114</v>
      </c>
      <c r="C106" s="25"/>
      <c r="D106" s="11"/>
      <c r="E106" s="11"/>
      <c r="F106" s="32"/>
    </row>
    <row r="107" spans="1:6" ht="12">
      <c r="A107" s="96"/>
      <c r="B107" s="154" t="s">
        <v>141</v>
      </c>
      <c r="C107" s="118">
        <f>C109+C112</f>
        <v>159200</v>
      </c>
      <c r="D107" s="118">
        <f>D109+D112</f>
        <v>39900</v>
      </c>
      <c r="E107" s="118">
        <f>E109+E112</f>
        <v>119300</v>
      </c>
      <c r="F107" s="32"/>
    </row>
    <row r="108" spans="1:6" ht="12">
      <c r="A108" s="96"/>
      <c r="B108" s="157" t="s">
        <v>119</v>
      </c>
      <c r="C108" s="26"/>
      <c r="D108" s="12"/>
      <c r="E108" s="12"/>
      <c r="F108" s="105"/>
    </row>
    <row r="109" spans="1:6" ht="12">
      <c r="A109" s="96"/>
      <c r="B109" s="157" t="s">
        <v>75</v>
      </c>
      <c r="C109" s="32">
        <v>39900</v>
      </c>
      <c r="D109" s="17">
        <v>39900</v>
      </c>
      <c r="E109" s="17"/>
      <c r="F109" s="32"/>
    </row>
    <row r="110" spans="1:6" ht="12">
      <c r="A110" s="96"/>
      <c r="B110" s="64" t="s">
        <v>182</v>
      </c>
      <c r="C110" s="27"/>
      <c r="D110" s="13"/>
      <c r="E110" s="13"/>
      <c r="F110" s="35"/>
    </row>
    <row r="111" spans="1:6" ht="12">
      <c r="A111" s="43"/>
      <c r="B111" s="64" t="s">
        <v>133</v>
      </c>
      <c r="C111" s="73"/>
      <c r="D111" s="49"/>
      <c r="E111" s="49"/>
      <c r="F111" s="32"/>
    </row>
    <row r="112" spans="1:6" ht="12">
      <c r="A112" s="43"/>
      <c r="B112" s="64" t="s">
        <v>185</v>
      </c>
      <c r="C112" s="85">
        <v>119300</v>
      </c>
      <c r="D112" s="43"/>
      <c r="E112" s="43">
        <v>119300</v>
      </c>
      <c r="F112" s="35"/>
    </row>
    <row r="113" spans="1:6" ht="12">
      <c r="A113" s="96"/>
      <c r="B113" s="154" t="s">
        <v>115</v>
      </c>
      <c r="C113" s="28">
        <f>SUM(C114:C116)</f>
        <v>62600</v>
      </c>
      <c r="D113" s="28">
        <f>SUM(D114:D116)</f>
        <v>0</v>
      </c>
      <c r="E113" s="28">
        <f>SUM(E114:E116)</f>
        <v>62500</v>
      </c>
      <c r="F113" s="32"/>
    </row>
    <row r="114" spans="1:6" ht="12">
      <c r="A114" s="43"/>
      <c r="B114" s="5" t="s">
        <v>101</v>
      </c>
      <c r="C114" s="40">
        <v>100</v>
      </c>
      <c r="D114" s="40"/>
      <c r="E114" s="40"/>
      <c r="F114" s="35"/>
    </row>
    <row r="115" spans="1:6" ht="12">
      <c r="A115" s="96"/>
      <c r="B115" s="64" t="s">
        <v>133</v>
      </c>
      <c r="C115" s="26"/>
      <c r="D115" s="12"/>
      <c r="E115" s="12"/>
      <c r="F115" s="32"/>
    </row>
    <row r="116" spans="1:6" ht="12">
      <c r="A116" s="96"/>
      <c r="B116" s="64" t="s">
        <v>185</v>
      </c>
      <c r="C116" s="32">
        <v>62500</v>
      </c>
      <c r="D116" s="17"/>
      <c r="E116" s="17">
        <v>62500</v>
      </c>
      <c r="F116" s="105"/>
    </row>
    <row r="117" spans="1:6" ht="12">
      <c r="A117" s="43"/>
      <c r="B117" s="154" t="s">
        <v>142</v>
      </c>
      <c r="C117" s="28">
        <f>SUM(C118:C119)</f>
        <v>10700</v>
      </c>
      <c r="D117" s="15">
        <f>SUM(D118:D119)</f>
        <v>0</v>
      </c>
      <c r="E117" s="15">
        <f>SUM(E118:E119)</f>
        <v>10700</v>
      </c>
      <c r="F117" s="68"/>
    </row>
    <row r="118" spans="1:6" ht="12">
      <c r="A118" s="43"/>
      <c r="B118" s="64" t="s">
        <v>133</v>
      </c>
      <c r="C118" s="26"/>
      <c r="D118" s="12"/>
      <c r="E118" s="12"/>
      <c r="F118" s="48"/>
    </row>
    <row r="119" spans="1:6" ht="12.75" thickBot="1">
      <c r="A119" s="43"/>
      <c r="B119" s="64" t="s">
        <v>185</v>
      </c>
      <c r="C119" s="32">
        <v>10700</v>
      </c>
      <c r="D119" s="17"/>
      <c r="E119" s="17">
        <v>10700</v>
      </c>
      <c r="F119" s="68"/>
    </row>
    <row r="120" spans="1:6" ht="16.5" thickBot="1">
      <c r="A120" s="169"/>
      <c r="B120" s="170" t="s">
        <v>90</v>
      </c>
      <c r="C120" s="119">
        <f>C6+C12+C20+C31+C39+C77+C85+C93+C174</f>
        <v>11014451</v>
      </c>
      <c r="D120" s="119">
        <f>D6+D12+D20+D31+D39+D77+D85+D93+D174</f>
        <v>1863300</v>
      </c>
      <c r="E120" s="119">
        <f>E6+E12+E20+E31+E39+E77+E85+E93+E174</f>
        <v>199748</v>
      </c>
      <c r="F120" s="48"/>
    </row>
    <row r="121" ht="12">
      <c r="F121" s="68"/>
    </row>
    <row r="122" ht="12">
      <c r="F122" s="48"/>
    </row>
    <row r="123" spans="2:6" ht="15.75">
      <c r="B123" s="217" t="s">
        <v>269</v>
      </c>
      <c r="F123" s="48"/>
    </row>
    <row r="124" spans="2:6" ht="15.75">
      <c r="B124" s="217" t="s">
        <v>268</v>
      </c>
      <c r="C124" t="s">
        <v>270</v>
      </c>
      <c r="F124" s="48"/>
    </row>
    <row r="125" ht="12">
      <c r="F125" s="48"/>
    </row>
    <row r="126" spans="1:6" ht="12">
      <c r="A126" s="130"/>
      <c r="B126" s="71"/>
      <c r="C126" s="48"/>
      <c r="D126" s="48"/>
      <c r="E126" s="48"/>
      <c r="F126" s="48"/>
    </row>
    <row r="127" ht="12">
      <c r="F127" s="105"/>
    </row>
    <row r="128" spans="2:6" ht="12">
      <c r="B128" s="71" t="s">
        <v>260</v>
      </c>
      <c r="F128" s="48"/>
    </row>
    <row r="129" ht="12">
      <c r="F129" s="68"/>
    </row>
    <row r="130" spans="1:6" ht="12">
      <c r="A130" s="48"/>
      <c r="C130" s="48"/>
      <c r="D130" s="48"/>
      <c r="E130" s="48"/>
      <c r="F130" s="48"/>
    </row>
    <row r="131" spans="1:6" ht="12">
      <c r="A131" s="48"/>
      <c r="B131" s="155"/>
      <c r="C131" s="48"/>
      <c r="D131" s="48"/>
      <c r="E131" s="48"/>
      <c r="F131" s="48"/>
    </row>
    <row r="132" spans="1:6" ht="12">
      <c r="A132" s="48"/>
      <c r="B132" s="71"/>
      <c r="C132" s="48"/>
      <c r="D132" s="48"/>
      <c r="E132" s="48"/>
      <c r="F132" s="48"/>
    </row>
    <row r="133" spans="1:6" ht="12">
      <c r="A133" s="48"/>
      <c r="B133" s="71"/>
      <c r="C133" s="48"/>
      <c r="D133" s="48"/>
      <c r="E133" s="48"/>
      <c r="F133" s="35"/>
    </row>
    <row r="134" spans="1:6" ht="12">
      <c r="A134" s="48"/>
      <c r="B134" s="66"/>
      <c r="C134" s="35"/>
      <c r="D134" s="35"/>
      <c r="E134" s="35"/>
      <c r="F134" s="35"/>
    </row>
    <row r="135" spans="1:6" ht="12">
      <c r="A135" s="48"/>
      <c r="B135" s="71"/>
      <c r="C135" s="48"/>
      <c r="D135" s="48"/>
      <c r="E135" s="48"/>
      <c r="F135" s="32"/>
    </row>
    <row r="136" spans="1:6" ht="12">
      <c r="A136" s="48"/>
      <c r="B136" s="71"/>
      <c r="C136" s="48"/>
      <c r="D136" s="48"/>
      <c r="E136" s="48"/>
      <c r="F136" s="32"/>
    </row>
    <row r="137" spans="1:6" ht="12">
      <c r="A137" s="48"/>
      <c r="B137" s="71"/>
      <c r="C137" s="48"/>
      <c r="D137" s="48"/>
      <c r="E137" s="48"/>
      <c r="F137" s="32"/>
    </row>
    <row r="138" spans="1:6" ht="12">
      <c r="A138" s="48"/>
      <c r="B138" s="155"/>
      <c r="C138" s="48"/>
      <c r="D138" s="48"/>
      <c r="E138" s="48"/>
      <c r="F138" s="35"/>
    </row>
    <row r="139" spans="1:6" ht="12">
      <c r="A139" s="48"/>
      <c r="B139" s="48"/>
      <c r="C139" s="48"/>
      <c r="D139" s="48"/>
      <c r="E139" s="48"/>
      <c r="F139" s="32"/>
    </row>
    <row r="140" spans="1:6" ht="12">
      <c r="A140" s="48"/>
      <c r="B140" s="48"/>
      <c r="C140" s="48"/>
      <c r="D140" s="48"/>
      <c r="E140" s="48"/>
      <c r="F140" s="32"/>
    </row>
    <row r="141" spans="1:6" ht="12">
      <c r="A141" s="48"/>
      <c r="B141" s="48"/>
      <c r="C141" s="48"/>
      <c r="D141" s="48"/>
      <c r="E141" s="48"/>
      <c r="F141" s="35"/>
    </row>
    <row r="142" spans="1:6" ht="12">
      <c r="A142" s="48"/>
      <c r="B142" s="48"/>
      <c r="C142" s="48"/>
      <c r="D142" s="48"/>
      <c r="E142" s="48"/>
      <c r="F142" s="32"/>
    </row>
    <row r="143" spans="1:6" ht="12">
      <c r="A143" s="48"/>
      <c r="B143" s="48"/>
      <c r="C143" s="48"/>
      <c r="D143" s="48"/>
      <c r="E143" s="48"/>
      <c r="F143" s="32"/>
    </row>
    <row r="144" spans="1:6" ht="12">
      <c r="A144" s="48"/>
      <c r="B144" s="66"/>
      <c r="C144" s="35"/>
      <c r="D144" s="35"/>
      <c r="E144" s="35"/>
      <c r="F144" s="32"/>
    </row>
    <row r="145" spans="1:6" ht="12">
      <c r="A145" s="48"/>
      <c r="B145" s="71"/>
      <c r="C145" s="32"/>
      <c r="D145" s="32"/>
      <c r="E145" s="32"/>
      <c r="F145" s="35"/>
    </row>
    <row r="146" spans="1:6" ht="12">
      <c r="A146" s="48"/>
      <c r="B146" s="71"/>
      <c r="C146" s="32"/>
      <c r="D146" s="32"/>
      <c r="E146" s="32"/>
      <c r="F146" s="32"/>
    </row>
    <row r="147" spans="1:6" ht="12">
      <c r="A147" s="48"/>
      <c r="B147" s="48"/>
      <c r="C147" s="48"/>
      <c r="D147" s="48"/>
      <c r="E147" s="48"/>
      <c r="F147" s="32"/>
    </row>
    <row r="148" spans="1:6" ht="12">
      <c r="A148" s="48"/>
      <c r="B148" s="48"/>
      <c r="C148" s="48"/>
      <c r="D148" s="48"/>
      <c r="E148" s="48"/>
      <c r="F148" s="32"/>
    </row>
    <row r="149" spans="1:6" ht="12">
      <c r="A149" s="48"/>
      <c r="B149" s="48"/>
      <c r="C149" s="48"/>
      <c r="D149" s="48"/>
      <c r="E149" s="48"/>
      <c r="F149" s="48"/>
    </row>
    <row r="150" spans="1:6" ht="12">
      <c r="A150" s="48"/>
      <c r="B150" s="48"/>
      <c r="C150" s="48"/>
      <c r="D150" s="48"/>
      <c r="E150" s="48"/>
      <c r="F150" s="35"/>
    </row>
    <row r="151" spans="1:6" ht="12">
      <c r="A151" s="48"/>
      <c r="B151" s="48"/>
      <c r="C151" s="48"/>
      <c r="D151" s="48"/>
      <c r="E151" s="48"/>
      <c r="F151" s="48"/>
    </row>
    <row r="152" ht="12">
      <c r="F152" s="48"/>
    </row>
    <row r="153" ht="12">
      <c r="F153" s="32"/>
    </row>
    <row r="154" ht="12">
      <c r="F154" s="32"/>
    </row>
    <row r="155" ht="12">
      <c r="F155" s="105"/>
    </row>
    <row r="156" ht="12">
      <c r="F156" s="35"/>
    </row>
    <row r="157" ht="12">
      <c r="F157" s="32"/>
    </row>
    <row r="158" ht="12">
      <c r="F158" s="105"/>
    </row>
    <row r="159" ht="12">
      <c r="F159" s="68"/>
    </row>
    <row r="160" ht="12">
      <c r="F160" s="48"/>
    </row>
    <row r="161" ht="12">
      <c r="F161" s="48"/>
    </row>
    <row r="162" ht="12">
      <c r="F162" s="48"/>
    </row>
    <row r="163" ht="12">
      <c r="F163" s="60"/>
    </row>
    <row r="164" ht="12">
      <c r="F164" s="68"/>
    </row>
    <row r="165" ht="12">
      <c r="F165" s="48"/>
    </row>
    <row r="166" ht="15.75">
      <c r="F166" s="108"/>
    </row>
    <row r="174" spans="1:5" ht="12">
      <c r="A174" s="156"/>
      <c r="B174" s="122"/>
      <c r="C174" s="105"/>
      <c r="D174" s="105"/>
      <c r="E174" s="105"/>
    </row>
    <row r="175" spans="1:6" ht="12">
      <c r="A175" s="130"/>
      <c r="B175" s="159"/>
      <c r="C175" s="68"/>
      <c r="D175" s="68"/>
      <c r="E175" s="68"/>
      <c r="F175" s="48"/>
    </row>
    <row r="176" spans="1:6" ht="12">
      <c r="A176" s="48"/>
      <c r="B176" s="71"/>
      <c r="C176" s="48"/>
      <c r="D176" s="48"/>
      <c r="E176" s="48"/>
      <c r="F176" s="48"/>
    </row>
    <row r="177" spans="1:6" ht="12">
      <c r="A177" s="48"/>
      <c r="B177" s="71"/>
      <c r="C177" s="48"/>
      <c r="D177" s="48"/>
      <c r="E177" s="48"/>
      <c r="F177" s="48"/>
    </row>
    <row r="178" spans="1:6" ht="12">
      <c r="A178" s="48"/>
      <c r="B178" s="48"/>
      <c r="C178" s="48"/>
      <c r="D178" s="48"/>
      <c r="E178" s="48"/>
      <c r="F178" s="48"/>
    </row>
    <row r="179" spans="1:6" ht="12">
      <c r="A179" s="48"/>
      <c r="B179" s="48"/>
      <c r="C179" s="48"/>
      <c r="D179" s="48"/>
      <c r="E179" s="48"/>
      <c r="F179" s="48"/>
    </row>
    <row r="180" spans="1:6" ht="12">
      <c r="A180" s="48"/>
      <c r="B180" s="71"/>
      <c r="C180" s="48"/>
      <c r="D180" s="48"/>
      <c r="E180" s="48"/>
      <c r="F180" s="68"/>
    </row>
    <row r="181" spans="1:6" ht="12">
      <c r="A181" s="48"/>
      <c r="B181" s="71"/>
      <c r="C181" s="48"/>
      <c r="D181" s="48"/>
      <c r="E181" s="48"/>
      <c r="F181" s="48"/>
    </row>
    <row r="182" spans="1:6" ht="12">
      <c r="A182" s="48"/>
      <c r="B182" s="155"/>
      <c r="C182" s="48"/>
      <c r="D182" s="48"/>
      <c r="E182" s="48"/>
      <c r="F182" s="48"/>
    </row>
    <row r="183" spans="1:6" ht="12">
      <c r="A183" s="48"/>
      <c r="B183" s="48"/>
      <c r="C183" s="48"/>
      <c r="D183" s="48"/>
      <c r="E183" s="48"/>
      <c r="F183" s="48"/>
    </row>
    <row r="184" ht="12">
      <c r="F184" s="48"/>
    </row>
  </sheetData>
  <printOptions/>
  <pageMargins left="0.5905511811023623" right="0.5905511811023623" top="0.5905511811023623" bottom="0.5905511811023623" header="0.5118110236220472" footer="0.31496062992125984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1" sqref="F3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1" sqref="F3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1" sqref="F3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1" sqref="F3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1" sqref="F3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1" sqref="F3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1" sqref="F3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1" sqref="F3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1" sqref="F3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1" sqref="F3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92"/>
  <sheetViews>
    <sheetView workbookViewId="0" topLeftCell="A1">
      <selection activeCell="B22" sqref="B22"/>
    </sheetView>
  </sheetViews>
  <sheetFormatPr defaultColWidth="9.33203125" defaultRowHeight="12"/>
  <cols>
    <col min="1" max="1" width="5.66015625" style="0" customWidth="1"/>
    <col min="2" max="2" width="50.5" style="0" customWidth="1"/>
    <col min="3" max="3" width="14.5" style="0" customWidth="1"/>
    <col min="5" max="5" width="7.16015625" style="0" customWidth="1"/>
    <col min="6" max="6" width="52.33203125" style="0" customWidth="1"/>
    <col min="7" max="7" width="11.66015625" style="0" customWidth="1"/>
  </cols>
  <sheetData>
    <row r="1" spans="1:6" ht="18.75">
      <c r="A1" s="48"/>
      <c r="B1" s="127"/>
      <c r="C1" s="127"/>
      <c r="D1" s="128"/>
      <c r="E1" s="128"/>
      <c r="F1" s="128"/>
    </row>
    <row r="2" spans="1:6" ht="18.75">
      <c r="A2" s="48"/>
      <c r="B2" s="129"/>
      <c r="C2" s="48"/>
      <c r="D2" s="48"/>
      <c r="E2" s="48"/>
      <c r="F2" s="48"/>
    </row>
    <row r="3" spans="1:7" ht="12.75">
      <c r="A3" s="48"/>
      <c r="B3" s="139"/>
      <c r="C3" s="48"/>
      <c r="D3" s="48"/>
      <c r="E3" s="48"/>
      <c r="F3" s="139"/>
      <c r="G3" s="48"/>
    </row>
    <row r="4" spans="1:7" ht="12.75">
      <c r="A4" s="48"/>
      <c r="B4" s="139"/>
      <c r="C4" s="48"/>
      <c r="D4" s="48"/>
      <c r="E4" s="48"/>
      <c r="F4" s="139"/>
      <c r="G4" s="48"/>
    </row>
    <row r="5" spans="1:7" ht="12">
      <c r="A5" s="48"/>
      <c r="B5" s="48"/>
      <c r="C5" s="48"/>
      <c r="D5" s="48"/>
      <c r="E5" s="48"/>
      <c r="F5" s="48"/>
      <c r="G5" s="48"/>
    </row>
    <row r="6" spans="1:7" ht="12">
      <c r="A6" s="130"/>
      <c r="B6" s="130"/>
      <c r="C6" s="130"/>
      <c r="D6" s="48"/>
      <c r="E6" s="130"/>
      <c r="F6" s="130"/>
      <c r="G6" s="130"/>
    </row>
    <row r="7" spans="1:7" ht="12">
      <c r="A7" s="130"/>
      <c r="B7" s="48"/>
      <c r="C7" s="48"/>
      <c r="D7" s="48"/>
      <c r="E7" s="130"/>
      <c r="F7" s="48"/>
      <c r="G7" s="48"/>
    </row>
    <row r="8" spans="1:7" ht="12">
      <c r="A8" s="48"/>
      <c r="B8" s="128"/>
      <c r="C8" s="109"/>
      <c r="D8" s="48"/>
      <c r="E8" s="48"/>
      <c r="F8" s="128"/>
      <c r="G8" s="109"/>
    </row>
    <row r="9" spans="1:7" ht="12">
      <c r="A9" s="48"/>
      <c r="B9" s="128"/>
      <c r="C9" s="109"/>
      <c r="D9" s="48"/>
      <c r="E9" s="48"/>
      <c r="F9" s="128"/>
      <c r="G9" s="109"/>
    </row>
    <row r="10" spans="1:7" ht="12">
      <c r="A10" s="48"/>
      <c r="B10" s="128"/>
      <c r="C10" s="109"/>
      <c r="D10" s="48"/>
      <c r="E10" s="48"/>
      <c r="F10" s="128"/>
      <c r="G10" s="109"/>
    </row>
    <row r="11" spans="1:7" ht="12">
      <c r="A11" s="48"/>
      <c r="B11" s="128"/>
      <c r="C11" s="109"/>
      <c r="D11" s="48"/>
      <c r="E11" s="48"/>
      <c r="F11" s="128"/>
      <c r="G11" s="109"/>
    </row>
    <row r="12" spans="1:7" ht="12">
      <c r="A12" s="48"/>
      <c r="B12" s="128"/>
      <c r="C12" s="109"/>
      <c r="D12" s="48"/>
      <c r="E12" s="48"/>
      <c r="F12" s="128"/>
      <c r="G12" s="109"/>
    </row>
    <row r="13" spans="1:7" ht="12">
      <c r="A13" s="48"/>
      <c r="B13" s="128"/>
      <c r="C13" s="109"/>
      <c r="D13" s="48"/>
      <c r="E13" s="48"/>
      <c r="F13" s="128"/>
      <c r="G13" s="109"/>
    </row>
    <row r="14" spans="1:7" ht="12">
      <c r="A14" s="48"/>
      <c r="B14" s="128"/>
      <c r="C14" s="109"/>
      <c r="D14" s="48"/>
      <c r="E14" s="48"/>
      <c r="F14" s="128"/>
      <c r="G14" s="109"/>
    </row>
    <row r="15" spans="1:7" ht="12">
      <c r="A15" s="48"/>
      <c r="B15" s="128"/>
      <c r="C15" s="218"/>
      <c r="D15" s="48"/>
      <c r="E15" s="48"/>
      <c r="F15" s="128"/>
      <c r="G15" s="218"/>
    </row>
    <row r="16" spans="1:7" ht="12">
      <c r="A16" s="48"/>
      <c r="B16" s="128"/>
      <c r="C16" s="109"/>
      <c r="D16" s="48"/>
      <c r="E16" s="48"/>
      <c r="F16" s="128"/>
      <c r="G16" s="109"/>
    </row>
    <row r="17" spans="1:7" ht="12">
      <c r="A17" s="48"/>
      <c r="B17" s="128"/>
      <c r="C17" s="109"/>
      <c r="D17" s="48"/>
      <c r="E17" s="48"/>
      <c r="F17" s="128"/>
      <c r="G17" s="109"/>
    </row>
    <row r="18" spans="1:7" ht="12">
      <c r="A18" s="48"/>
      <c r="B18" s="128"/>
      <c r="C18" s="109"/>
      <c r="D18" s="48"/>
      <c r="E18" s="48"/>
      <c r="F18" s="128"/>
      <c r="G18" s="109"/>
    </row>
    <row r="19" spans="1:7" ht="12">
      <c r="A19" s="48"/>
      <c r="B19" s="128"/>
      <c r="C19" s="109"/>
      <c r="D19" s="48"/>
      <c r="E19" s="48"/>
      <c r="F19" s="128"/>
      <c r="G19" s="109"/>
    </row>
    <row r="20" spans="1:7" ht="12">
      <c r="A20" s="48"/>
      <c r="B20" s="128"/>
      <c r="C20" s="109"/>
      <c r="D20" s="48"/>
      <c r="E20" s="48"/>
      <c r="F20" s="128"/>
      <c r="G20" s="109"/>
    </row>
    <row r="21" spans="1:7" ht="12">
      <c r="A21" s="48"/>
      <c r="B21" s="128"/>
      <c r="C21" s="218"/>
      <c r="D21" s="48"/>
      <c r="E21" s="48"/>
      <c r="F21" s="128"/>
      <c r="G21" s="218"/>
    </row>
    <row r="22" spans="1:7" ht="12">
      <c r="A22" s="48"/>
      <c r="B22" s="128"/>
      <c r="C22" s="109"/>
      <c r="D22" s="48"/>
      <c r="E22" s="48"/>
      <c r="F22" s="128"/>
      <c r="G22" s="109"/>
    </row>
    <row r="23" spans="1:7" ht="12">
      <c r="A23" s="48"/>
      <c r="B23" s="128"/>
      <c r="C23" s="109"/>
      <c r="D23" s="48"/>
      <c r="E23" s="48"/>
      <c r="F23" s="128"/>
      <c r="G23" s="109"/>
    </row>
    <row r="24" spans="1:7" ht="12">
      <c r="A24" s="48"/>
      <c r="B24" s="128"/>
      <c r="C24" s="109"/>
      <c r="D24" s="48"/>
      <c r="E24" s="48"/>
      <c r="F24" s="128"/>
      <c r="G24" s="109"/>
    </row>
    <row r="25" spans="1:7" ht="12">
      <c r="A25" s="48"/>
      <c r="B25" s="128"/>
      <c r="C25" s="109"/>
      <c r="D25" s="48"/>
      <c r="E25" s="48"/>
      <c r="F25" s="128"/>
      <c r="G25" s="109"/>
    </row>
    <row r="26" spans="1:7" ht="12">
      <c r="A26" s="48"/>
      <c r="B26" s="128"/>
      <c r="C26" s="109"/>
      <c r="D26" s="48"/>
      <c r="E26" s="48"/>
      <c r="F26" s="128"/>
      <c r="G26" s="109"/>
    </row>
    <row r="27" spans="1:7" ht="12">
      <c r="A27" s="48"/>
      <c r="B27" s="128"/>
      <c r="C27" s="109"/>
      <c r="D27" s="48"/>
      <c r="E27" s="48"/>
      <c r="F27" s="128"/>
      <c r="G27" s="109"/>
    </row>
    <row r="28" spans="1:7" ht="12">
      <c r="A28" s="48"/>
      <c r="B28" s="128"/>
      <c r="C28" s="109"/>
      <c r="D28" s="48"/>
      <c r="E28" s="48"/>
      <c r="F28" s="128"/>
      <c r="G28" s="109"/>
    </row>
    <row r="29" spans="1:7" ht="12">
      <c r="A29" s="48"/>
      <c r="B29" s="128"/>
      <c r="C29" s="109"/>
      <c r="D29" s="48"/>
      <c r="E29" s="48"/>
      <c r="F29" s="128"/>
      <c r="G29" s="109"/>
    </row>
    <row r="30" spans="1:7" ht="12">
      <c r="A30" s="48"/>
      <c r="B30" s="48"/>
      <c r="C30" s="219"/>
      <c r="D30" s="48"/>
      <c r="E30" s="48"/>
      <c r="F30" s="48"/>
      <c r="G30" s="219"/>
    </row>
    <row r="31" spans="1:7" ht="12">
      <c r="A31" s="48"/>
      <c r="B31" s="124"/>
      <c r="C31" s="220"/>
      <c r="D31" s="48"/>
      <c r="E31" s="48"/>
      <c r="F31" s="124"/>
      <c r="G31" s="220"/>
    </row>
    <row r="32" spans="1:8" ht="12">
      <c r="A32" s="48"/>
      <c r="B32" s="128"/>
      <c r="C32" s="109"/>
      <c r="D32" s="48"/>
      <c r="E32" s="48"/>
      <c r="F32" s="128"/>
      <c r="G32" s="109"/>
      <c r="H32" s="146"/>
    </row>
    <row r="33" spans="1:8" ht="12">
      <c r="A33" s="48"/>
      <c r="B33" s="221"/>
      <c r="C33" s="128"/>
      <c r="D33" s="48"/>
      <c r="E33" s="48"/>
      <c r="F33" s="221"/>
      <c r="G33" s="128"/>
      <c r="H33" s="147"/>
    </row>
    <row r="34" spans="1:7" ht="12">
      <c r="A34" s="48"/>
      <c r="B34" s="128"/>
      <c r="C34" s="146"/>
      <c r="D34" s="48"/>
      <c r="E34" s="48"/>
      <c r="F34" s="128"/>
      <c r="G34" s="146"/>
    </row>
    <row r="35" spans="1:7" ht="12">
      <c r="A35" s="48"/>
      <c r="B35" s="221"/>
      <c r="C35" s="148"/>
      <c r="D35" s="48"/>
      <c r="E35" s="48"/>
      <c r="F35" s="221"/>
      <c r="G35" s="148"/>
    </row>
    <row r="36" spans="1:7" ht="12">
      <c r="A36" s="48"/>
      <c r="B36" s="128"/>
      <c r="C36" s="109"/>
      <c r="D36" s="48"/>
      <c r="E36" s="48"/>
      <c r="F36" s="128"/>
      <c r="G36" s="109"/>
    </row>
    <row r="37" spans="1:7" ht="12">
      <c r="A37" s="48"/>
      <c r="B37" s="128"/>
      <c r="C37" s="109"/>
      <c r="D37" s="48"/>
      <c r="E37" s="48"/>
      <c r="F37" s="128"/>
      <c r="G37" s="109"/>
    </row>
    <row r="38" spans="1:7" ht="12.75">
      <c r="A38" s="222"/>
      <c r="B38" s="149"/>
      <c r="C38" s="150"/>
      <c r="D38" s="48"/>
      <c r="E38" s="222"/>
      <c r="F38" s="149"/>
      <c r="G38" s="150"/>
    </row>
    <row r="39" spans="1:7" ht="12.75">
      <c r="A39" s="48"/>
      <c r="B39" s="139"/>
      <c r="C39" s="48"/>
      <c r="D39" s="48"/>
      <c r="E39" s="48"/>
      <c r="F39" s="139"/>
      <c r="G39" s="48"/>
    </row>
    <row r="40" spans="1:7" ht="12.75">
      <c r="A40" s="48"/>
      <c r="B40" s="139"/>
      <c r="C40" s="48"/>
      <c r="D40" s="48"/>
      <c r="E40" s="48"/>
      <c r="F40" s="139"/>
      <c r="G40" s="48"/>
    </row>
    <row r="41" spans="1:7" ht="12">
      <c r="A41" s="48"/>
      <c r="B41" s="48"/>
      <c r="C41" s="48"/>
      <c r="D41" s="48"/>
      <c r="E41" s="48"/>
      <c r="F41" s="48"/>
      <c r="G41" s="48"/>
    </row>
    <row r="42" spans="1:7" ht="12">
      <c r="A42" s="130"/>
      <c r="B42" s="130"/>
      <c r="C42" s="130"/>
      <c r="D42" s="48"/>
      <c r="E42" s="130"/>
      <c r="F42" s="130"/>
      <c r="G42" s="130"/>
    </row>
    <row r="43" spans="1:7" ht="12">
      <c r="A43" s="130"/>
      <c r="B43" s="48"/>
      <c r="C43" s="48"/>
      <c r="D43" s="48"/>
      <c r="E43" s="130"/>
      <c r="F43" s="48"/>
      <c r="G43" s="48"/>
    </row>
    <row r="44" spans="1:7" ht="12">
      <c r="A44" s="48"/>
      <c r="B44" s="128"/>
      <c r="C44" s="109"/>
      <c r="D44" s="48"/>
      <c r="E44" s="48"/>
      <c r="F44" s="128"/>
      <c r="G44" s="109"/>
    </row>
    <row r="45" spans="1:7" ht="12">
      <c r="A45" s="48"/>
      <c r="B45" s="128"/>
      <c r="C45" s="109"/>
      <c r="D45" s="48"/>
      <c r="E45" s="48"/>
      <c r="F45" s="128"/>
      <c r="G45" s="109"/>
    </row>
    <row r="46" spans="1:7" ht="12">
      <c r="A46" s="48"/>
      <c r="B46" s="128"/>
      <c r="C46" s="109"/>
      <c r="D46" s="48"/>
      <c r="E46" s="48"/>
      <c r="F46" s="128"/>
      <c r="G46" s="109"/>
    </row>
    <row r="47" spans="1:7" ht="12">
      <c r="A47" s="48"/>
      <c r="B47" s="128"/>
      <c r="C47" s="109"/>
      <c r="D47" s="48"/>
      <c r="E47" s="48"/>
      <c r="F47" s="128"/>
      <c r="G47" s="109"/>
    </row>
    <row r="48" spans="1:7" ht="12">
      <c r="A48" s="48"/>
      <c r="B48" s="128"/>
      <c r="C48" s="109"/>
      <c r="D48" s="48"/>
      <c r="E48" s="48"/>
      <c r="F48" s="128"/>
      <c r="G48" s="109"/>
    </row>
    <row r="49" spans="1:7" ht="12">
      <c r="A49" s="48"/>
      <c r="B49" s="128"/>
      <c r="C49" s="109"/>
      <c r="D49" s="48"/>
      <c r="E49" s="48"/>
      <c r="F49" s="128"/>
      <c r="G49" s="109"/>
    </row>
    <row r="50" spans="1:7" ht="12">
      <c r="A50" s="48"/>
      <c r="B50" s="128"/>
      <c r="C50" s="109"/>
      <c r="D50" s="48"/>
      <c r="E50" s="48"/>
      <c r="F50" s="128"/>
      <c r="G50" s="109"/>
    </row>
    <row r="51" spans="1:7" ht="12">
      <c r="A51" s="48"/>
      <c r="B51" s="128"/>
      <c r="C51" s="218"/>
      <c r="D51" s="48"/>
      <c r="E51" s="48"/>
      <c r="F51" s="128"/>
      <c r="G51" s="218"/>
    </row>
    <row r="52" spans="1:7" ht="12">
      <c r="A52" s="48"/>
      <c r="B52" s="128"/>
      <c r="C52" s="109"/>
      <c r="D52" s="48"/>
      <c r="E52" s="48"/>
      <c r="F52" s="128"/>
      <c r="G52" s="109"/>
    </row>
    <row r="53" spans="1:7" ht="12">
      <c r="A53" s="48"/>
      <c r="B53" s="128"/>
      <c r="C53" s="109"/>
      <c r="D53" s="48"/>
      <c r="E53" s="48"/>
      <c r="F53" s="128"/>
      <c r="G53" s="109"/>
    </row>
    <row r="54" spans="1:7" ht="12">
      <c r="A54" s="48"/>
      <c r="B54" s="128"/>
      <c r="C54" s="109"/>
      <c r="D54" s="48"/>
      <c r="E54" s="48"/>
      <c r="F54" s="128"/>
      <c r="G54" s="109"/>
    </row>
    <row r="55" spans="1:7" ht="12">
      <c r="A55" s="48"/>
      <c r="B55" s="128"/>
      <c r="C55" s="109"/>
      <c r="D55" s="48"/>
      <c r="E55" s="48"/>
      <c r="F55" s="128"/>
      <c r="G55" s="109"/>
    </row>
    <row r="56" spans="1:7" ht="12">
      <c r="A56" s="48"/>
      <c r="B56" s="128"/>
      <c r="C56" s="109"/>
      <c r="D56" s="48"/>
      <c r="E56" s="48"/>
      <c r="F56" s="128"/>
      <c r="G56" s="109"/>
    </row>
    <row r="57" spans="1:7" ht="12">
      <c r="A57" s="48"/>
      <c r="B57" s="128"/>
      <c r="C57" s="218"/>
      <c r="D57" s="48"/>
      <c r="E57" s="48"/>
      <c r="F57" s="128"/>
      <c r="G57" s="218"/>
    </row>
    <row r="58" spans="1:7" ht="12">
      <c r="A58" s="48"/>
      <c r="B58" s="128"/>
      <c r="C58" s="109"/>
      <c r="D58" s="48"/>
      <c r="E58" s="48"/>
      <c r="F58" s="128"/>
      <c r="G58" s="109"/>
    </row>
    <row r="59" spans="1:7" ht="12">
      <c r="A59" s="48"/>
      <c r="B59" s="128"/>
      <c r="C59" s="109"/>
      <c r="D59" s="48"/>
      <c r="E59" s="48"/>
      <c r="F59" s="128"/>
      <c r="G59" s="109"/>
    </row>
    <row r="60" spans="1:7" ht="12">
      <c r="A60" s="48"/>
      <c r="B60" s="128"/>
      <c r="C60" s="109"/>
      <c r="D60" s="48"/>
      <c r="E60" s="48"/>
      <c r="F60" s="128"/>
      <c r="G60" s="109"/>
    </row>
    <row r="61" spans="1:7" ht="12">
      <c r="A61" s="48"/>
      <c r="B61" s="128"/>
      <c r="C61" s="109"/>
      <c r="D61" s="48"/>
      <c r="E61" s="48"/>
      <c r="F61" s="128"/>
      <c r="G61" s="109"/>
    </row>
    <row r="62" spans="1:7" ht="12">
      <c r="A62" s="48"/>
      <c r="B62" s="128"/>
      <c r="C62" s="109"/>
      <c r="D62" s="48"/>
      <c r="E62" s="48"/>
      <c r="F62" s="128"/>
      <c r="G62" s="109"/>
    </row>
    <row r="63" spans="1:7" ht="12">
      <c r="A63" s="48"/>
      <c r="B63" s="128"/>
      <c r="C63" s="109"/>
      <c r="D63" s="48"/>
      <c r="E63" s="48"/>
      <c r="F63" s="128"/>
      <c r="G63" s="109"/>
    </row>
    <row r="64" spans="1:7" ht="12">
      <c r="A64" s="48"/>
      <c r="B64" s="128"/>
      <c r="C64" s="109"/>
      <c r="D64" s="48"/>
      <c r="E64" s="48"/>
      <c r="F64" s="128"/>
      <c r="G64" s="109"/>
    </row>
    <row r="65" spans="1:7" ht="12">
      <c r="A65" s="48"/>
      <c r="B65" s="128"/>
      <c r="C65" s="109"/>
      <c r="D65" s="48"/>
      <c r="E65" s="48"/>
      <c r="F65" s="128"/>
      <c r="G65" s="109"/>
    </row>
    <row r="66" spans="1:7" ht="12">
      <c r="A66" s="48"/>
      <c r="B66" s="48"/>
      <c r="C66" s="219"/>
      <c r="D66" s="48"/>
      <c r="E66" s="48"/>
      <c r="F66" s="48"/>
      <c r="G66" s="219"/>
    </row>
    <row r="67" spans="1:7" ht="12">
      <c r="A67" s="48"/>
      <c r="B67" s="124"/>
      <c r="C67" s="220"/>
      <c r="D67" s="48"/>
      <c r="E67" s="48"/>
      <c r="F67" s="124"/>
      <c r="G67" s="220"/>
    </row>
    <row r="68" spans="1:7" ht="12">
      <c r="A68" s="48"/>
      <c r="B68" s="128"/>
      <c r="C68" s="109"/>
      <c r="D68" s="48"/>
      <c r="E68" s="48"/>
      <c r="F68" s="128"/>
      <c r="G68" s="109"/>
    </row>
    <row r="69" spans="1:7" ht="12">
      <c r="A69" s="48"/>
      <c r="B69" s="221"/>
      <c r="C69" s="128"/>
      <c r="D69" s="48"/>
      <c r="E69" s="48"/>
      <c r="F69" s="221"/>
      <c r="G69" s="128"/>
    </row>
    <row r="70" spans="1:7" ht="12">
      <c r="A70" s="48"/>
      <c r="B70" s="128"/>
      <c r="C70" s="146"/>
      <c r="D70" s="48"/>
      <c r="E70" s="48"/>
      <c r="F70" s="128"/>
      <c r="G70" s="146"/>
    </row>
    <row r="71" spans="1:7" ht="12">
      <c r="A71" s="48"/>
      <c r="B71" s="221"/>
      <c r="C71" s="148"/>
      <c r="D71" s="48"/>
      <c r="E71" s="48"/>
      <c r="F71" s="221"/>
      <c r="G71" s="148"/>
    </row>
    <row r="72" spans="1:7" ht="12">
      <c r="A72" s="48"/>
      <c r="B72" s="128"/>
      <c r="C72" s="109"/>
      <c r="D72" s="48"/>
      <c r="E72" s="48"/>
      <c r="F72" s="128"/>
      <c r="G72" s="109"/>
    </row>
    <row r="73" spans="1:7" ht="12">
      <c r="A73" s="48"/>
      <c r="B73" s="128"/>
      <c r="C73" s="109"/>
      <c r="D73" s="48"/>
      <c r="E73" s="48"/>
      <c r="F73" s="128"/>
      <c r="G73" s="109"/>
    </row>
    <row r="74" spans="1:7" ht="12.75">
      <c r="A74" s="222"/>
      <c r="B74" s="149"/>
      <c r="C74" s="150"/>
      <c r="D74" s="48"/>
      <c r="E74" s="222"/>
      <c r="F74" s="149"/>
      <c r="G74" s="150"/>
    </row>
    <row r="75" spans="1:7" ht="12">
      <c r="A75" s="48"/>
      <c r="B75" s="48"/>
      <c r="C75" s="48"/>
      <c r="D75" s="48"/>
      <c r="E75" s="48"/>
      <c r="F75" s="48"/>
      <c r="G75" s="48"/>
    </row>
    <row r="76" spans="1:7" ht="12">
      <c r="A76" s="48"/>
      <c r="B76" s="48"/>
      <c r="C76" s="48"/>
      <c r="D76" s="48"/>
      <c r="E76" s="48"/>
      <c r="F76" s="48"/>
      <c r="G76" s="48"/>
    </row>
    <row r="77" spans="1:7" ht="12">
      <c r="A77" s="48"/>
      <c r="B77" s="48"/>
      <c r="C77" s="48"/>
      <c r="D77" s="48"/>
      <c r="E77" s="48"/>
      <c r="F77" s="48"/>
      <c r="G77" s="48"/>
    </row>
    <row r="78" spans="1:7" ht="12">
      <c r="A78" s="48"/>
      <c r="B78" s="48"/>
      <c r="C78" s="48"/>
      <c r="D78" s="48"/>
      <c r="E78" s="48"/>
      <c r="F78" s="48"/>
      <c r="G78" s="48"/>
    </row>
    <row r="79" spans="1:7" ht="12">
      <c r="A79" s="48"/>
      <c r="B79" s="130"/>
      <c r="C79" s="48"/>
      <c r="D79" s="48"/>
      <c r="E79" s="48"/>
      <c r="F79" s="48"/>
      <c r="G79" s="48"/>
    </row>
    <row r="80" spans="1:7" ht="12">
      <c r="A80" s="48"/>
      <c r="B80" s="130"/>
      <c r="C80" s="48"/>
      <c r="D80" s="48"/>
      <c r="E80" s="48"/>
      <c r="F80" s="48"/>
      <c r="G80" s="48"/>
    </row>
    <row r="81" spans="1:7" ht="12">
      <c r="A81" s="48"/>
      <c r="B81" s="130"/>
      <c r="C81" s="48"/>
      <c r="D81" s="48"/>
      <c r="E81" s="48"/>
      <c r="F81" s="48"/>
      <c r="G81" s="48"/>
    </row>
    <row r="82" spans="1:7" ht="12">
      <c r="A82" s="48"/>
      <c r="B82" s="130"/>
      <c r="C82" s="48"/>
      <c r="D82" s="48"/>
      <c r="E82" s="48"/>
      <c r="F82" s="48"/>
      <c r="G82" s="48"/>
    </row>
    <row r="83" spans="1:7" ht="12">
      <c r="A83" s="48"/>
      <c r="B83" s="130"/>
      <c r="C83" s="48"/>
      <c r="D83" s="48"/>
      <c r="E83" s="48"/>
      <c r="F83" s="48"/>
      <c r="G83" s="48"/>
    </row>
    <row r="84" spans="1:7" ht="12">
      <c r="A84" s="48"/>
      <c r="B84" s="130"/>
      <c r="C84" s="48"/>
      <c r="D84" s="48"/>
      <c r="E84" s="48"/>
      <c r="F84" s="48"/>
      <c r="G84" s="48"/>
    </row>
    <row r="85" spans="1:7" ht="12">
      <c r="A85" s="48"/>
      <c r="B85" s="130"/>
      <c r="C85" s="48"/>
      <c r="D85" s="48"/>
      <c r="E85" s="48"/>
      <c r="F85" s="48"/>
      <c r="G85" s="48"/>
    </row>
    <row r="86" spans="1:7" ht="12">
      <c r="A86" s="48"/>
      <c r="B86" s="130"/>
      <c r="C86" s="48"/>
      <c r="D86" s="48"/>
      <c r="E86" s="48"/>
      <c r="F86" s="48"/>
      <c r="G86" s="48"/>
    </row>
    <row r="87" spans="1:7" ht="12">
      <c r="A87" s="48"/>
      <c r="B87" s="130"/>
      <c r="C87" s="48"/>
      <c r="D87" s="48"/>
      <c r="E87" s="48"/>
      <c r="F87" s="48"/>
      <c r="G87" s="48"/>
    </row>
    <row r="88" spans="1:7" ht="12">
      <c r="A88" s="48"/>
      <c r="B88" s="130"/>
      <c r="C88" s="48"/>
      <c r="D88" s="48"/>
      <c r="E88" s="48"/>
      <c r="F88" s="48"/>
      <c r="G88" s="48"/>
    </row>
    <row r="89" spans="1:7" ht="12">
      <c r="A89" s="60"/>
      <c r="B89" s="130"/>
      <c r="C89" s="48"/>
      <c r="D89" s="48"/>
      <c r="E89" s="48"/>
      <c r="F89" s="48"/>
      <c r="G89" s="48"/>
    </row>
    <row r="90" spans="1:7" ht="12">
      <c r="A90" s="60"/>
      <c r="B90" s="130"/>
      <c r="C90" s="48"/>
      <c r="D90" s="48"/>
      <c r="E90" s="48"/>
      <c r="F90" s="48"/>
      <c r="G90" s="48"/>
    </row>
    <row r="91" spans="1:7" ht="12">
      <c r="A91" s="48"/>
      <c r="B91" s="130"/>
      <c r="C91" s="48"/>
      <c r="D91" s="48"/>
      <c r="E91" s="48"/>
      <c r="F91" s="48"/>
      <c r="G91" s="48"/>
    </row>
    <row r="92" spans="1:7" ht="12">
      <c r="A92" s="48"/>
      <c r="B92" s="130"/>
      <c r="C92" s="48"/>
      <c r="D92" s="48"/>
      <c r="E92" s="48"/>
      <c r="F92" s="48"/>
      <c r="G92" s="48"/>
    </row>
    <row r="93" spans="1:7" ht="12">
      <c r="A93" s="131"/>
      <c r="B93" s="130"/>
      <c r="C93" s="48"/>
      <c r="D93" s="48"/>
      <c r="E93" s="48"/>
      <c r="F93" s="48"/>
      <c r="G93" s="48"/>
    </row>
    <row r="94" spans="1:7" ht="12">
      <c r="A94" s="48"/>
      <c r="B94" s="130"/>
      <c r="C94" s="48"/>
      <c r="D94" s="48"/>
      <c r="E94" s="48"/>
      <c r="F94" s="48"/>
      <c r="G94" s="48"/>
    </row>
    <row r="95" spans="1:7" ht="12">
      <c r="A95" s="48"/>
      <c r="B95" s="130"/>
      <c r="C95" s="48"/>
      <c r="D95" s="48"/>
      <c r="E95" s="48"/>
      <c r="F95" s="48"/>
      <c r="G95" s="48"/>
    </row>
    <row r="96" spans="1:7" ht="12">
      <c r="A96" s="131"/>
      <c r="B96" s="130"/>
      <c r="C96" s="48"/>
      <c r="D96" s="48"/>
      <c r="E96" s="48"/>
      <c r="F96" s="48"/>
      <c r="G96" s="48"/>
    </row>
    <row r="97" spans="1:7" ht="12">
      <c r="A97" s="48"/>
      <c r="B97" s="130"/>
      <c r="C97" s="220"/>
      <c r="D97" s="48"/>
      <c r="E97" s="48"/>
      <c r="F97" s="48"/>
      <c r="G97" s="48"/>
    </row>
    <row r="98" spans="1:7" ht="12">
      <c r="A98" s="48"/>
      <c r="B98" s="130"/>
      <c r="C98" s="48"/>
      <c r="D98" s="60"/>
      <c r="E98" s="60"/>
      <c r="F98" s="60"/>
      <c r="G98" s="48"/>
    </row>
    <row r="99" spans="1:7" ht="12">
      <c r="A99" s="60"/>
      <c r="B99" s="130"/>
      <c r="C99" s="48"/>
      <c r="D99" s="48"/>
      <c r="E99" s="48"/>
      <c r="F99" s="48"/>
      <c r="G99" s="48"/>
    </row>
    <row r="100" spans="1:7" ht="12">
      <c r="A100" s="48"/>
      <c r="B100" s="130"/>
      <c r="C100" s="48"/>
      <c r="D100" s="68"/>
      <c r="E100" s="68"/>
      <c r="F100" s="68"/>
      <c r="G100" s="48"/>
    </row>
    <row r="101" spans="1:7" ht="12">
      <c r="A101" s="48"/>
      <c r="B101" s="130"/>
      <c r="C101" s="48"/>
      <c r="D101" s="48"/>
      <c r="E101" s="48"/>
      <c r="F101" s="48"/>
      <c r="G101" s="48"/>
    </row>
    <row r="102" spans="1:7" ht="15.75">
      <c r="A102" s="48"/>
      <c r="B102" s="130"/>
      <c r="C102" s="223"/>
      <c r="D102" s="48"/>
      <c r="E102" s="48"/>
      <c r="F102" s="48"/>
      <c r="G102" s="48"/>
    </row>
    <row r="103" spans="1:7" ht="12">
      <c r="A103" s="48"/>
      <c r="B103" s="48"/>
      <c r="C103" s="48"/>
      <c r="D103" s="48"/>
      <c r="E103" s="48"/>
      <c r="F103" s="48"/>
      <c r="G103" s="48"/>
    </row>
    <row r="104" spans="1:7" ht="12.75">
      <c r="A104" s="48"/>
      <c r="B104" s="48"/>
      <c r="C104" s="150"/>
      <c r="D104" s="48"/>
      <c r="E104" s="48"/>
      <c r="F104" s="48"/>
      <c r="G104" s="48"/>
    </row>
    <row r="105" spans="1:7" ht="12">
      <c r="A105" s="60"/>
      <c r="B105" s="48"/>
      <c r="C105" s="48"/>
      <c r="D105" s="48"/>
      <c r="E105" s="48"/>
      <c r="F105" s="48"/>
      <c r="G105" s="48"/>
    </row>
    <row r="106" spans="1:7" ht="12">
      <c r="A106" s="60"/>
      <c r="B106" s="48"/>
      <c r="C106" s="48"/>
      <c r="D106" s="48"/>
      <c r="E106" s="48"/>
      <c r="F106" s="48"/>
      <c r="G106" s="48"/>
    </row>
    <row r="107" spans="1:7" ht="12">
      <c r="A107" s="48"/>
      <c r="B107" s="48"/>
      <c r="C107" s="48"/>
      <c r="D107" s="48"/>
      <c r="E107" s="48"/>
      <c r="F107" s="48"/>
      <c r="G107" s="48"/>
    </row>
    <row r="108" spans="1:7" ht="12">
      <c r="A108" s="48"/>
      <c r="B108" s="48"/>
      <c r="C108" s="48"/>
      <c r="D108" s="48"/>
      <c r="E108" s="48"/>
      <c r="F108" s="48"/>
      <c r="G108" s="48"/>
    </row>
    <row r="109" spans="1:7" ht="12">
      <c r="A109" s="48"/>
      <c r="B109" s="48"/>
      <c r="C109" s="48"/>
      <c r="D109" s="48"/>
      <c r="E109" s="48"/>
      <c r="F109" s="48"/>
      <c r="G109" s="48"/>
    </row>
    <row r="110" spans="1:7" ht="12">
      <c r="A110" s="48"/>
      <c r="B110" s="48"/>
      <c r="C110" s="48"/>
      <c r="D110" s="48"/>
      <c r="E110" s="48"/>
      <c r="F110" s="48"/>
      <c r="G110" s="48"/>
    </row>
    <row r="111" spans="1:7" ht="12">
      <c r="A111" s="48"/>
      <c r="B111" s="132"/>
      <c r="C111" s="133"/>
      <c r="D111" s="60"/>
      <c r="E111" s="60"/>
      <c r="F111" s="60"/>
      <c r="G111" s="60"/>
    </row>
    <row r="112" spans="1:7" ht="12">
      <c r="A112" s="48"/>
      <c r="B112" s="48"/>
      <c r="C112" s="68"/>
      <c r="D112" s="68"/>
      <c r="E112" s="68"/>
      <c r="F112" s="68"/>
      <c r="G112" s="68"/>
    </row>
    <row r="113" spans="1:7" ht="12">
      <c r="A113" s="48"/>
      <c r="B113" s="48"/>
      <c r="C113" s="48"/>
      <c r="D113" s="48"/>
      <c r="E113" s="48"/>
      <c r="F113" s="48"/>
      <c r="G113" s="48"/>
    </row>
    <row r="114" spans="1:7" ht="12">
      <c r="A114" s="48"/>
      <c r="B114" s="48"/>
      <c r="C114" s="48"/>
      <c r="D114" s="48"/>
      <c r="E114" s="48"/>
      <c r="F114" s="48"/>
      <c r="G114" s="48"/>
    </row>
    <row r="115" spans="1:7" ht="12">
      <c r="A115" s="48"/>
      <c r="B115" s="48"/>
      <c r="C115" s="68"/>
      <c r="D115" s="68"/>
      <c r="E115" s="68"/>
      <c r="F115" s="68"/>
      <c r="G115" s="68"/>
    </row>
    <row r="116" spans="1:7" ht="12">
      <c r="A116" s="48"/>
      <c r="B116" s="48"/>
      <c r="C116" s="48"/>
      <c r="D116" s="48"/>
      <c r="E116" s="48"/>
      <c r="F116" s="48"/>
      <c r="G116" s="48"/>
    </row>
    <row r="117" spans="1:7" ht="12">
      <c r="A117" s="48"/>
      <c r="B117" s="48"/>
      <c r="C117" s="48"/>
      <c r="D117" s="48"/>
      <c r="E117" s="48"/>
      <c r="F117" s="48"/>
      <c r="G117" s="48"/>
    </row>
    <row r="118" spans="1:7" ht="12">
      <c r="A118" s="48"/>
      <c r="B118" s="48"/>
      <c r="C118" s="48"/>
      <c r="D118" s="48"/>
      <c r="E118" s="48"/>
      <c r="F118" s="48"/>
      <c r="G118" s="48"/>
    </row>
    <row r="119" spans="1:7" ht="12">
      <c r="A119" s="48"/>
      <c r="B119" s="48"/>
      <c r="C119" s="48"/>
      <c r="D119" s="48"/>
      <c r="E119" s="48"/>
      <c r="F119" s="48"/>
      <c r="G119" s="48"/>
    </row>
    <row r="120" spans="1:7" ht="12">
      <c r="A120" s="48"/>
      <c r="B120" s="48"/>
      <c r="C120" s="48"/>
      <c r="D120" s="48"/>
      <c r="E120" s="48"/>
      <c r="F120" s="48"/>
      <c r="G120" s="48"/>
    </row>
    <row r="121" spans="1:7" ht="12">
      <c r="A121" s="48"/>
      <c r="B121" s="48"/>
      <c r="C121" s="48"/>
      <c r="D121" s="48"/>
      <c r="E121" s="48"/>
      <c r="F121" s="48"/>
      <c r="G121" s="48"/>
    </row>
    <row r="122" spans="1:7" ht="12">
      <c r="A122" s="48"/>
      <c r="B122" s="48"/>
      <c r="C122" s="48"/>
      <c r="D122" s="48"/>
      <c r="E122" s="48"/>
      <c r="F122" s="48"/>
      <c r="G122" s="48"/>
    </row>
    <row r="123" spans="1:7" ht="12">
      <c r="A123" s="48"/>
      <c r="B123" s="48"/>
      <c r="C123" s="48"/>
      <c r="D123" s="48"/>
      <c r="E123" s="48"/>
      <c r="F123" s="48"/>
      <c r="G123" s="48"/>
    </row>
    <row r="124" spans="1:7" ht="12">
      <c r="A124" s="48"/>
      <c r="B124" s="48"/>
      <c r="C124" s="68"/>
      <c r="D124" s="68"/>
      <c r="E124" s="68"/>
      <c r="F124" s="68"/>
      <c r="G124" s="68"/>
    </row>
    <row r="125" spans="1:7" ht="12">
      <c r="A125" s="48"/>
      <c r="B125" s="48"/>
      <c r="C125" s="48"/>
      <c r="D125" s="48"/>
      <c r="E125" s="48"/>
      <c r="F125" s="48"/>
      <c r="G125" s="48"/>
    </row>
    <row r="126" spans="1:7" ht="12">
      <c r="A126" s="48"/>
      <c r="B126" s="48"/>
      <c r="C126" s="48"/>
      <c r="D126" s="48"/>
      <c r="E126" s="48"/>
      <c r="F126" s="48"/>
      <c r="G126" s="48"/>
    </row>
    <row r="127" spans="1:7" ht="12">
      <c r="A127" s="48"/>
      <c r="B127" s="131"/>
      <c r="C127" s="60"/>
      <c r="D127" s="60"/>
      <c r="E127" s="60"/>
      <c r="F127" s="60"/>
      <c r="G127" s="60"/>
    </row>
    <row r="128" spans="1:7" ht="12">
      <c r="A128" s="48"/>
      <c r="B128" s="48"/>
      <c r="C128" s="68"/>
      <c r="D128" s="68"/>
      <c r="E128" s="68"/>
      <c r="F128" s="68"/>
      <c r="G128" s="68"/>
    </row>
    <row r="129" spans="1:7" ht="12">
      <c r="A129" s="48"/>
      <c r="B129" s="48"/>
      <c r="C129" s="68"/>
      <c r="D129" s="48"/>
      <c r="E129" s="48"/>
      <c r="F129" s="48"/>
      <c r="G129" s="48"/>
    </row>
    <row r="130" spans="1:7" ht="12">
      <c r="A130" s="48"/>
      <c r="B130" s="48"/>
      <c r="C130" s="68"/>
      <c r="D130" s="48"/>
      <c r="E130" s="48"/>
      <c r="F130" s="48"/>
      <c r="G130" s="48"/>
    </row>
    <row r="131" spans="1:7" ht="12">
      <c r="A131" s="48"/>
      <c r="B131" s="48"/>
      <c r="C131" s="48"/>
      <c r="D131" s="48"/>
      <c r="E131" s="48"/>
      <c r="F131" s="48"/>
      <c r="G131" s="48"/>
    </row>
    <row r="132" spans="2:7" ht="12">
      <c r="B132" s="48"/>
      <c r="C132" s="68"/>
      <c r="D132" s="48"/>
      <c r="E132" s="48"/>
      <c r="F132" s="48"/>
      <c r="G132" s="48"/>
    </row>
    <row r="133" spans="2:7" ht="12">
      <c r="B133" s="48"/>
      <c r="C133" s="68"/>
      <c r="D133" s="68"/>
      <c r="E133" s="68"/>
      <c r="F133" s="68"/>
      <c r="G133" s="68"/>
    </row>
    <row r="134" spans="2:7" ht="12">
      <c r="B134" s="48"/>
      <c r="C134" s="48"/>
      <c r="D134" s="48"/>
      <c r="E134" s="48"/>
      <c r="F134" s="48"/>
      <c r="G134" s="48"/>
    </row>
    <row r="135" spans="2:7" ht="12">
      <c r="B135" s="48"/>
      <c r="C135" s="48"/>
      <c r="D135" s="48"/>
      <c r="E135" s="48"/>
      <c r="F135" s="48"/>
      <c r="G135" s="48"/>
    </row>
    <row r="136" spans="2:7" ht="12">
      <c r="B136" s="48"/>
      <c r="C136" s="68"/>
      <c r="D136" s="68"/>
      <c r="E136" s="68"/>
      <c r="F136" s="68"/>
      <c r="G136" s="68"/>
    </row>
    <row r="137" spans="2:7" ht="12">
      <c r="B137" s="48"/>
      <c r="C137" s="48"/>
      <c r="D137" s="48"/>
      <c r="E137" s="48"/>
      <c r="F137" s="48"/>
      <c r="G137" s="48"/>
    </row>
    <row r="138" spans="2:7" ht="12">
      <c r="B138" s="48"/>
      <c r="C138" s="68"/>
      <c r="D138" s="48"/>
      <c r="E138" s="48"/>
      <c r="F138" s="48"/>
      <c r="G138" s="48"/>
    </row>
    <row r="139" spans="2:7" ht="12">
      <c r="B139" s="48"/>
      <c r="C139" s="134"/>
      <c r="D139" s="68"/>
      <c r="E139" s="68"/>
      <c r="F139" s="68"/>
      <c r="G139" s="68"/>
    </row>
    <row r="140" spans="2:7" ht="12">
      <c r="B140" s="48"/>
      <c r="C140" s="48"/>
      <c r="D140" s="48"/>
      <c r="E140" s="48"/>
      <c r="F140" s="48"/>
      <c r="G140" s="48"/>
    </row>
    <row r="141" spans="2:7" ht="12">
      <c r="B141" s="48"/>
      <c r="C141" s="134"/>
      <c r="D141" s="68"/>
      <c r="E141" s="68"/>
      <c r="F141" s="68"/>
      <c r="G141" s="68"/>
    </row>
    <row r="142" spans="2:7" ht="12">
      <c r="B142" s="48"/>
      <c r="C142" s="48"/>
      <c r="D142" s="48"/>
      <c r="E142" s="48"/>
      <c r="F142" s="48"/>
      <c r="G142" s="48"/>
    </row>
    <row r="143" spans="2:7" ht="12">
      <c r="B143" s="48"/>
      <c r="C143" s="48"/>
      <c r="D143" s="48"/>
      <c r="E143" s="48"/>
      <c r="F143" s="48"/>
      <c r="G143" s="48"/>
    </row>
    <row r="270" spans="1:6" ht="12">
      <c r="A270" s="48"/>
      <c r="B270" s="48"/>
      <c r="C270" s="48"/>
      <c r="D270" s="48"/>
      <c r="E270" s="48"/>
      <c r="F270" s="48"/>
    </row>
    <row r="271" spans="1:6" ht="12">
      <c r="A271" s="48"/>
      <c r="B271" s="48"/>
      <c r="C271" s="48"/>
      <c r="D271" s="48"/>
      <c r="E271" s="48"/>
      <c r="F271" s="48"/>
    </row>
    <row r="272" spans="1:6" ht="12">
      <c r="A272" s="48"/>
      <c r="B272" s="48"/>
      <c r="C272" s="48"/>
      <c r="D272" s="48"/>
      <c r="E272" s="48"/>
      <c r="F272" s="48"/>
    </row>
    <row r="273" spans="1:6" ht="12">
      <c r="A273" s="48"/>
      <c r="B273" s="48"/>
      <c r="C273" s="48"/>
      <c r="D273" s="48"/>
      <c r="E273" s="48"/>
      <c r="F273" s="48"/>
    </row>
    <row r="274" spans="1:6" ht="12">
      <c r="A274" s="48"/>
      <c r="B274" s="48"/>
      <c r="C274" s="48"/>
      <c r="D274" s="48"/>
      <c r="E274" s="48"/>
      <c r="F274" s="48"/>
    </row>
    <row r="275" spans="1:6" ht="12">
      <c r="A275" s="48"/>
      <c r="B275" s="48"/>
      <c r="C275" s="48"/>
      <c r="D275" s="48"/>
      <c r="E275" s="48"/>
      <c r="F275" s="48"/>
    </row>
    <row r="276" spans="1:6" ht="12">
      <c r="A276" s="48"/>
      <c r="B276" s="48"/>
      <c r="C276" s="48"/>
      <c r="D276" s="48"/>
      <c r="E276" s="48"/>
      <c r="F276" s="48"/>
    </row>
    <row r="277" spans="1:6" ht="12">
      <c r="A277" s="48"/>
      <c r="B277" s="48"/>
      <c r="C277" s="48"/>
      <c r="D277" s="48"/>
      <c r="E277" s="48"/>
      <c r="F277" s="48"/>
    </row>
    <row r="278" spans="1:6" ht="12">
      <c r="A278" s="48"/>
      <c r="B278" s="48"/>
      <c r="C278" s="48"/>
      <c r="D278" s="48"/>
      <c r="E278" s="48"/>
      <c r="F278" s="48"/>
    </row>
    <row r="279" spans="1:6" ht="12">
      <c r="A279" s="48"/>
      <c r="B279" s="48"/>
      <c r="C279" s="48"/>
      <c r="D279" s="48"/>
      <c r="E279" s="48"/>
      <c r="F279" s="48"/>
    </row>
    <row r="280" spans="1:6" ht="12">
      <c r="A280" s="48"/>
      <c r="B280" s="48"/>
      <c r="C280" s="48"/>
      <c r="D280" s="48"/>
      <c r="E280" s="48"/>
      <c r="F280" s="48"/>
    </row>
    <row r="281" spans="1:6" ht="12">
      <c r="A281" s="48"/>
      <c r="B281" s="68"/>
      <c r="C281" s="68"/>
      <c r="D281" s="68"/>
      <c r="E281" s="68"/>
      <c r="F281" s="68"/>
    </row>
    <row r="282" spans="1:6" ht="12">
      <c r="A282" s="48"/>
      <c r="B282" s="48"/>
      <c r="C282" s="48"/>
      <c r="D282" s="48"/>
      <c r="E282" s="48"/>
      <c r="F282" s="48"/>
    </row>
    <row r="283" spans="1:6" ht="12">
      <c r="A283" s="48"/>
      <c r="B283" s="48"/>
      <c r="C283" s="48"/>
      <c r="D283" s="48"/>
      <c r="E283" s="48"/>
      <c r="F283" s="48"/>
    </row>
    <row r="284" spans="1:6" ht="12">
      <c r="A284" s="131"/>
      <c r="B284" s="48"/>
      <c r="C284" s="48"/>
      <c r="D284" s="48"/>
      <c r="E284" s="48"/>
      <c r="F284" s="48"/>
    </row>
    <row r="285" spans="1:6" ht="12">
      <c r="A285" s="48"/>
      <c r="B285" s="48"/>
      <c r="C285" s="48"/>
      <c r="D285" s="48"/>
      <c r="E285" s="48"/>
      <c r="F285" s="48"/>
    </row>
    <row r="286" spans="1:6" ht="12">
      <c r="A286" s="48"/>
      <c r="B286" s="48"/>
      <c r="C286" s="48"/>
      <c r="D286" s="48"/>
      <c r="E286" s="48"/>
      <c r="F286" s="48"/>
    </row>
    <row r="287" spans="1:6" ht="12">
      <c r="A287" s="48"/>
      <c r="B287" s="48"/>
      <c r="C287" s="48"/>
      <c r="D287" s="48"/>
      <c r="E287" s="48"/>
      <c r="F287" s="48"/>
    </row>
    <row r="288" spans="1:6" ht="12">
      <c r="A288" s="48"/>
      <c r="B288" s="48"/>
      <c r="C288" s="48"/>
      <c r="D288" s="48"/>
      <c r="E288" s="48"/>
      <c r="F288" s="48"/>
    </row>
    <row r="289" spans="1:6" ht="12">
      <c r="A289" s="48"/>
      <c r="B289" s="48"/>
      <c r="C289" s="48"/>
      <c r="D289" s="48"/>
      <c r="E289" s="48"/>
      <c r="F289" s="48"/>
    </row>
    <row r="290" spans="1:6" ht="12">
      <c r="A290" s="48"/>
      <c r="B290" s="48"/>
      <c r="C290" s="48"/>
      <c r="D290" s="48"/>
      <c r="E290" s="48"/>
      <c r="F290" s="48"/>
    </row>
    <row r="291" spans="1:6" ht="12">
      <c r="A291" s="48"/>
      <c r="B291" s="48"/>
      <c r="C291" s="48"/>
      <c r="D291" s="48"/>
      <c r="E291" s="48"/>
      <c r="F291" s="48"/>
    </row>
    <row r="292" spans="1:6" ht="12">
      <c r="A292" s="48"/>
      <c r="B292" s="48"/>
      <c r="C292" s="48"/>
      <c r="D292" s="48"/>
      <c r="E292" s="48"/>
      <c r="F292" s="48"/>
    </row>
    <row r="293" spans="1:6" ht="12">
      <c r="A293" s="48"/>
      <c r="B293" s="48"/>
      <c r="C293" s="48"/>
      <c r="D293" s="48"/>
      <c r="E293" s="48"/>
      <c r="F293" s="48"/>
    </row>
    <row r="294" spans="1:6" ht="12">
      <c r="A294" s="48"/>
      <c r="B294" s="48"/>
      <c r="C294" s="48"/>
      <c r="D294" s="48"/>
      <c r="E294" s="48"/>
      <c r="F294" s="48"/>
    </row>
    <row r="295" spans="1:6" ht="12">
      <c r="A295" s="131"/>
      <c r="B295" s="60"/>
      <c r="C295" s="60"/>
      <c r="D295" s="60"/>
      <c r="E295" s="60"/>
      <c r="F295" s="60"/>
    </row>
    <row r="296" spans="1:6" ht="12">
      <c r="A296" s="48"/>
      <c r="B296" s="68"/>
      <c r="C296" s="68"/>
      <c r="D296" s="68"/>
      <c r="E296" s="68"/>
      <c r="F296" s="68"/>
    </row>
    <row r="297" spans="1:6" ht="12">
      <c r="A297" s="48"/>
      <c r="B297" s="48"/>
      <c r="C297" s="48"/>
      <c r="D297" s="48"/>
      <c r="E297" s="48"/>
      <c r="F297" s="48"/>
    </row>
    <row r="298" spans="1:6" ht="12">
      <c r="A298" s="48"/>
      <c r="B298" s="48"/>
      <c r="C298" s="48"/>
      <c r="D298" s="48"/>
      <c r="E298" s="48"/>
      <c r="F298" s="48"/>
    </row>
    <row r="299" spans="1:6" ht="12">
      <c r="A299" s="48"/>
      <c r="B299" s="48"/>
      <c r="C299" s="48"/>
      <c r="D299" s="48"/>
      <c r="E299" s="48"/>
      <c r="F299" s="48"/>
    </row>
    <row r="300" spans="1:6" ht="12">
      <c r="A300" s="48"/>
      <c r="B300" s="48"/>
      <c r="C300" s="48"/>
      <c r="D300" s="48"/>
      <c r="E300" s="48"/>
      <c r="F300" s="48"/>
    </row>
    <row r="301" spans="1:6" ht="12">
      <c r="A301" s="48"/>
      <c r="B301" s="48"/>
      <c r="C301" s="48"/>
      <c r="D301" s="48"/>
      <c r="E301" s="48"/>
      <c r="F301" s="48"/>
    </row>
    <row r="302" spans="1:6" ht="12">
      <c r="A302" s="48"/>
      <c r="B302" s="48"/>
      <c r="C302" s="48"/>
      <c r="D302" s="48"/>
      <c r="E302" s="48"/>
      <c r="F302" s="48"/>
    </row>
    <row r="303" spans="1:6" ht="12">
      <c r="A303" s="48"/>
      <c r="B303" s="48"/>
      <c r="C303" s="48"/>
      <c r="D303" s="48"/>
      <c r="E303" s="48"/>
      <c r="F303" s="48"/>
    </row>
    <row r="304" spans="1:6" ht="12">
      <c r="A304" s="48"/>
      <c r="B304" s="48"/>
      <c r="C304" s="48"/>
      <c r="D304" s="48"/>
      <c r="E304" s="48"/>
      <c r="F304" s="48"/>
    </row>
    <row r="305" spans="1:6" ht="12">
      <c r="A305" s="48"/>
      <c r="B305" s="48"/>
      <c r="C305" s="48"/>
      <c r="D305" s="48"/>
      <c r="E305" s="48"/>
      <c r="F305" s="48"/>
    </row>
    <row r="306" spans="1:6" ht="12">
      <c r="A306" s="48"/>
      <c r="B306" s="48"/>
      <c r="C306" s="48"/>
      <c r="D306" s="48"/>
      <c r="E306" s="48"/>
      <c r="F306" s="48"/>
    </row>
    <row r="307" spans="1:6" ht="12">
      <c r="A307" s="48"/>
      <c r="B307" s="48"/>
      <c r="C307" s="48"/>
      <c r="D307" s="48"/>
      <c r="E307" s="48"/>
      <c r="F307" s="48"/>
    </row>
    <row r="308" spans="1:6" ht="12">
      <c r="A308" s="48"/>
      <c r="B308" s="48"/>
      <c r="C308" s="48"/>
      <c r="D308" s="48"/>
      <c r="E308" s="48"/>
      <c r="F308" s="48"/>
    </row>
    <row r="309" spans="1:6" ht="12">
      <c r="A309" s="48"/>
      <c r="B309" s="68"/>
      <c r="C309" s="68"/>
      <c r="D309" s="68"/>
      <c r="E309" s="68"/>
      <c r="F309" s="68"/>
    </row>
    <row r="310" spans="1:6" ht="12">
      <c r="A310" s="48"/>
      <c r="B310" s="48"/>
      <c r="C310" s="48"/>
      <c r="D310" s="48"/>
      <c r="E310" s="48"/>
      <c r="F310" s="48"/>
    </row>
    <row r="311" spans="1:6" ht="12">
      <c r="A311" s="48"/>
      <c r="B311" s="48"/>
      <c r="C311" s="48"/>
      <c r="D311" s="48"/>
      <c r="E311" s="48"/>
      <c r="F311" s="48"/>
    </row>
    <row r="312" spans="1:6" ht="12">
      <c r="A312" s="48"/>
      <c r="B312" s="48"/>
      <c r="C312" s="48"/>
      <c r="D312" s="48"/>
      <c r="E312" s="48"/>
      <c r="F312" s="48"/>
    </row>
    <row r="313" spans="1:6" ht="12">
      <c r="A313" s="48"/>
      <c r="B313" s="48"/>
      <c r="C313" s="48"/>
      <c r="D313" s="48"/>
      <c r="E313" s="48"/>
      <c r="F313" s="48"/>
    </row>
    <row r="314" spans="1:6" ht="12">
      <c r="A314" s="48"/>
      <c r="B314" s="48"/>
      <c r="C314" s="48"/>
      <c r="D314" s="48"/>
      <c r="E314" s="48"/>
      <c r="F314" s="48"/>
    </row>
    <row r="315" spans="1:6" ht="12">
      <c r="A315" s="48"/>
      <c r="B315" s="48"/>
      <c r="C315" s="48"/>
      <c r="D315" s="48"/>
      <c r="E315" s="48"/>
      <c r="F315" s="48"/>
    </row>
    <row r="316" spans="1:6" ht="12">
      <c r="A316" s="48"/>
      <c r="B316" s="48"/>
      <c r="C316" s="48"/>
      <c r="D316" s="48"/>
      <c r="E316" s="48"/>
      <c r="F316" s="48"/>
    </row>
    <row r="317" spans="1:6" ht="12">
      <c r="A317" s="60"/>
      <c r="B317" s="48"/>
      <c r="C317" s="48"/>
      <c r="D317" s="48"/>
      <c r="E317" s="48"/>
      <c r="F317" s="48"/>
    </row>
    <row r="318" spans="1:6" ht="12">
      <c r="A318" s="48"/>
      <c r="B318" s="48"/>
      <c r="C318" s="48"/>
      <c r="D318" s="48"/>
      <c r="E318" s="48"/>
      <c r="F318" s="48"/>
    </row>
    <row r="319" spans="1:6" ht="12">
      <c r="A319" s="48"/>
      <c r="B319" s="48"/>
      <c r="C319" s="48"/>
      <c r="D319" s="48"/>
      <c r="E319" s="48"/>
      <c r="F319" s="48"/>
    </row>
    <row r="320" spans="1:6" ht="12">
      <c r="A320" s="48"/>
      <c r="B320" s="48"/>
      <c r="C320" s="48"/>
      <c r="D320" s="48"/>
      <c r="E320" s="48"/>
      <c r="F320" s="48"/>
    </row>
    <row r="321" spans="1:6" ht="12">
      <c r="A321" s="48"/>
      <c r="B321" s="48"/>
      <c r="C321" s="48"/>
      <c r="D321" s="48"/>
      <c r="E321" s="48"/>
      <c r="F321" s="48"/>
    </row>
    <row r="322" spans="1:6" ht="12">
      <c r="A322" s="48"/>
      <c r="B322" s="48"/>
      <c r="C322" s="48"/>
      <c r="D322" s="48"/>
      <c r="E322" s="48"/>
      <c r="F322" s="48"/>
    </row>
    <row r="323" spans="1:6" ht="12">
      <c r="A323" s="48"/>
      <c r="B323" s="48"/>
      <c r="C323" s="48"/>
      <c r="D323" s="48"/>
      <c r="E323" s="48"/>
      <c r="F323" s="48"/>
    </row>
    <row r="324" spans="1:6" ht="12">
      <c r="A324" s="48"/>
      <c r="B324" s="48"/>
      <c r="C324" s="48"/>
      <c r="D324" s="48"/>
      <c r="E324" s="48"/>
      <c r="F324" s="48"/>
    </row>
    <row r="325" spans="1:6" ht="12">
      <c r="A325" s="48"/>
      <c r="B325" s="48"/>
      <c r="C325" s="48"/>
      <c r="D325" s="48"/>
      <c r="E325" s="48"/>
      <c r="F325" s="48"/>
    </row>
    <row r="326" spans="1:6" ht="12">
      <c r="A326" s="131"/>
      <c r="B326" s="60"/>
      <c r="C326" s="48"/>
      <c r="D326" s="48"/>
      <c r="E326" s="48"/>
      <c r="F326" s="48"/>
    </row>
    <row r="327" spans="1:6" ht="12">
      <c r="A327" s="48"/>
      <c r="B327" s="60"/>
      <c r="C327" s="60"/>
      <c r="D327" s="60"/>
      <c r="E327" s="60"/>
      <c r="F327" s="60"/>
    </row>
    <row r="328" spans="1:6" ht="12">
      <c r="A328" s="48"/>
      <c r="B328" s="68"/>
      <c r="C328" s="110"/>
      <c r="D328" s="110"/>
      <c r="E328" s="110"/>
      <c r="F328" s="110"/>
    </row>
    <row r="329" spans="1:6" ht="12">
      <c r="A329" s="48"/>
      <c r="B329" s="48"/>
      <c r="C329" s="48"/>
      <c r="D329" s="48"/>
      <c r="E329" s="48"/>
      <c r="F329" s="48"/>
    </row>
    <row r="330" spans="1:6" ht="12">
      <c r="A330" s="48"/>
      <c r="B330" s="48"/>
      <c r="C330" s="48"/>
      <c r="D330" s="48"/>
      <c r="E330" s="48"/>
      <c r="F330" s="48"/>
    </row>
    <row r="331" spans="1:6" ht="12">
      <c r="A331" s="60"/>
      <c r="B331" s="68"/>
      <c r="C331" s="68"/>
      <c r="D331" s="68"/>
      <c r="E331" s="68"/>
      <c r="F331" s="68"/>
    </row>
    <row r="332" spans="1:6" ht="12">
      <c r="A332" s="48"/>
      <c r="B332" s="48"/>
      <c r="C332" s="48"/>
      <c r="D332" s="48"/>
      <c r="E332" s="48"/>
      <c r="F332" s="48"/>
    </row>
    <row r="333" spans="1:6" ht="12">
      <c r="A333" s="48"/>
      <c r="B333" s="48"/>
      <c r="C333" s="48"/>
      <c r="D333" s="48"/>
      <c r="E333" s="48"/>
      <c r="F333" s="48"/>
    </row>
    <row r="334" spans="1:6" ht="12">
      <c r="A334" s="48"/>
      <c r="B334" s="48"/>
      <c r="C334" s="48"/>
      <c r="D334" s="48"/>
      <c r="E334" s="48"/>
      <c r="F334" s="48"/>
    </row>
    <row r="335" spans="1:6" ht="12">
      <c r="A335" s="48"/>
      <c r="B335" s="48"/>
      <c r="C335" s="48"/>
      <c r="D335" s="48"/>
      <c r="E335" s="48"/>
      <c r="F335" s="48"/>
    </row>
    <row r="336" spans="1:6" ht="12">
      <c r="A336" s="48"/>
      <c r="B336" s="48"/>
      <c r="C336" s="48"/>
      <c r="D336" s="48"/>
      <c r="E336" s="48"/>
      <c r="F336" s="48"/>
    </row>
    <row r="337" spans="1:6" ht="12">
      <c r="A337" s="48"/>
      <c r="B337" s="68"/>
      <c r="C337" s="68"/>
      <c r="D337" s="68"/>
      <c r="E337" s="68"/>
      <c r="F337" s="68"/>
    </row>
    <row r="338" spans="1:6" ht="12">
      <c r="A338" s="48"/>
      <c r="B338" s="48"/>
      <c r="C338" s="48"/>
      <c r="D338" s="48"/>
      <c r="E338" s="48"/>
      <c r="F338" s="48"/>
    </row>
    <row r="339" spans="1:6" ht="12">
      <c r="A339" s="48"/>
      <c r="B339" s="48"/>
      <c r="C339" s="48"/>
      <c r="D339" s="48"/>
      <c r="E339" s="48"/>
      <c r="F339" s="48"/>
    </row>
    <row r="340" spans="1:6" ht="12">
      <c r="A340" s="131"/>
      <c r="B340" s="60"/>
      <c r="C340" s="48"/>
      <c r="D340" s="48"/>
      <c r="E340" s="48"/>
      <c r="F340" s="48"/>
    </row>
    <row r="341" spans="1:6" ht="12">
      <c r="A341" s="48"/>
      <c r="B341" s="60"/>
      <c r="C341" s="60"/>
      <c r="D341" s="60"/>
      <c r="E341" s="60"/>
      <c r="F341" s="60"/>
    </row>
    <row r="342" spans="1:6" ht="12">
      <c r="A342" s="48"/>
      <c r="B342" s="68"/>
      <c r="C342" s="48"/>
      <c r="D342" s="48"/>
      <c r="E342" s="48"/>
      <c r="F342" s="48"/>
    </row>
    <row r="343" spans="1:6" ht="12">
      <c r="A343" s="48"/>
      <c r="B343" s="68"/>
      <c r="C343" s="68"/>
      <c r="D343" s="68"/>
      <c r="E343" s="68"/>
      <c r="F343" s="68"/>
    </row>
    <row r="344" spans="1:6" ht="12">
      <c r="A344" s="48"/>
      <c r="B344" s="48"/>
      <c r="C344" s="48"/>
      <c r="D344" s="48"/>
      <c r="E344" s="48"/>
      <c r="F344" s="48"/>
    </row>
    <row r="345" spans="1:6" ht="12">
      <c r="A345" s="48"/>
      <c r="B345" s="48"/>
      <c r="C345" s="48"/>
      <c r="D345" s="48"/>
      <c r="E345" s="48"/>
      <c r="F345" s="48"/>
    </row>
    <row r="346" spans="1:6" ht="12">
      <c r="A346" s="48"/>
      <c r="B346" s="48"/>
      <c r="C346" s="48"/>
      <c r="D346" s="48"/>
      <c r="E346" s="48"/>
      <c r="F346" s="48"/>
    </row>
    <row r="347" spans="1:6" ht="12">
      <c r="A347" s="48"/>
      <c r="B347" s="48"/>
      <c r="C347" s="48"/>
      <c r="D347" s="48"/>
      <c r="E347" s="48"/>
      <c r="F347" s="48"/>
    </row>
    <row r="348" spans="1:6" ht="12">
      <c r="A348" s="48"/>
      <c r="B348" s="48"/>
      <c r="C348" s="48"/>
      <c r="D348" s="48"/>
      <c r="E348" s="48"/>
      <c r="F348" s="48"/>
    </row>
    <row r="349" spans="1:6" ht="12">
      <c r="A349" s="48"/>
      <c r="B349" s="48"/>
      <c r="C349" s="48"/>
      <c r="D349" s="48"/>
      <c r="E349" s="48"/>
      <c r="F349" s="48"/>
    </row>
    <row r="350" spans="1:6" ht="12">
      <c r="A350" s="48"/>
      <c r="B350" s="48"/>
      <c r="C350" s="48"/>
      <c r="D350" s="48"/>
      <c r="E350" s="48"/>
      <c r="F350" s="48"/>
    </row>
    <row r="351" spans="1:6" ht="12">
      <c r="A351" s="48"/>
      <c r="B351" s="48"/>
      <c r="C351" s="48"/>
      <c r="D351" s="48"/>
      <c r="E351" s="48"/>
      <c r="F351" s="48"/>
    </row>
    <row r="352" spans="1:6" ht="12">
      <c r="A352" s="48"/>
      <c r="B352" s="48"/>
      <c r="C352" s="48"/>
      <c r="D352" s="48"/>
      <c r="E352" s="48"/>
      <c r="F352" s="48"/>
    </row>
    <row r="353" spans="1:6" ht="12">
      <c r="A353" s="48"/>
      <c r="B353" s="48"/>
      <c r="C353" s="48"/>
      <c r="D353" s="48"/>
      <c r="E353" s="48"/>
      <c r="F353" s="48"/>
    </row>
    <row r="354" spans="1:6" ht="12">
      <c r="A354" s="48"/>
      <c r="B354" s="68"/>
      <c r="C354" s="68"/>
      <c r="D354" s="68"/>
      <c r="E354" s="68"/>
      <c r="F354" s="68"/>
    </row>
    <row r="355" spans="1:6" ht="12">
      <c r="A355" s="48"/>
      <c r="B355" s="48"/>
      <c r="C355" s="48"/>
      <c r="D355" s="48"/>
      <c r="E355" s="48"/>
      <c r="F355" s="48"/>
    </row>
    <row r="356" spans="1:6" ht="12">
      <c r="A356" s="48"/>
      <c r="B356" s="48"/>
      <c r="C356" s="48"/>
      <c r="D356" s="48"/>
      <c r="E356" s="48"/>
      <c r="F356" s="48"/>
    </row>
    <row r="357" spans="1:6" ht="12">
      <c r="A357" s="48"/>
      <c r="B357" s="48"/>
      <c r="C357" s="48"/>
      <c r="D357" s="48"/>
      <c r="E357" s="48"/>
      <c r="F357" s="48"/>
    </row>
    <row r="358" spans="1:6" ht="12">
      <c r="A358" s="48"/>
      <c r="B358" s="48"/>
      <c r="C358" s="48"/>
      <c r="D358" s="48"/>
      <c r="E358" s="48"/>
      <c r="F358" s="48"/>
    </row>
    <row r="359" spans="1:6" ht="12">
      <c r="A359" s="48"/>
      <c r="B359" s="48"/>
      <c r="C359" s="48"/>
      <c r="D359" s="48"/>
      <c r="E359" s="48"/>
      <c r="F359" s="48"/>
    </row>
    <row r="360" spans="1:6" ht="12">
      <c r="A360" s="48"/>
      <c r="B360" s="48"/>
      <c r="C360" s="48"/>
      <c r="D360" s="48"/>
      <c r="E360" s="48"/>
      <c r="F360" s="48"/>
    </row>
    <row r="361" spans="1:6" ht="12">
      <c r="A361" s="48"/>
      <c r="B361" s="48"/>
      <c r="C361" s="48"/>
      <c r="D361" s="48"/>
      <c r="E361" s="48"/>
      <c r="F361" s="48"/>
    </row>
    <row r="362" spans="1:6" ht="12">
      <c r="A362" s="48"/>
      <c r="B362" s="48"/>
      <c r="C362" s="48"/>
      <c r="D362" s="48"/>
      <c r="E362" s="48"/>
      <c r="F362" s="48"/>
    </row>
    <row r="363" spans="1:6" ht="12">
      <c r="A363" s="48"/>
      <c r="B363" s="48"/>
      <c r="C363" s="48"/>
      <c r="D363" s="48"/>
      <c r="E363" s="48"/>
      <c r="F363" s="48"/>
    </row>
    <row r="364" spans="1:6" ht="12">
      <c r="A364" s="48"/>
      <c r="B364" s="48"/>
      <c r="C364" s="48"/>
      <c r="D364" s="48"/>
      <c r="E364" s="48"/>
      <c r="F364" s="48"/>
    </row>
    <row r="365" spans="1:6" ht="12">
      <c r="A365" s="48"/>
      <c r="B365" s="48"/>
      <c r="C365" s="48"/>
      <c r="D365" s="48"/>
      <c r="E365" s="48"/>
      <c r="F365" s="48"/>
    </row>
    <row r="366" spans="1:6" ht="12">
      <c r="A366" s="48"/>
      <c r="B366" s="48"/>
      <c r="C366" s="48"/>
      <c r="D366" s="48"/>
      <c r="E366" s="48"/>
      <c r="F366" s="48"/>
    </row>
    <row r="367" spans="1:6" ht="12">
      <c r="A367" s="48"/>
      <c r="B367" s="48"/>
      <c r="C367" s="48"/>
      <c r="D367" s="48"/>
      <c r="E367" s="48"/>
      <c r="F367" s="48"/>
    </row>
    <row r="368" spans="1:6" ht="12">
      <c r="A368" s="131"/>
      <c r="B368" s="60"/>
      <c r="C368" s="60"/>
      <c r="D368" s="60"/>
      <c r="E368" s="60"/>
      <c r="F368" s="60"/>
    </row>
    <row r="369" spans="1:6" ht="12">
      <c r="A369" s="48"/>
      <c r="B369" s="68"/>
      <c r="C369" s="68"/>
      <c r="D369" s="68"/>
      <c r="E369" s="68"/>
      <c r="F369" s="68"/>
    </row>
    <row r="370" spans="1:6" ht="12">
      <c r="A370" s="48"/>
      <c r="B370" s="48"/>
      <c r="C370" s="48"/>
      <c r="D370" s="48"/>
      <c r="E370" s="48"/>
      <c r="F370" s="48"/>
    </row>
    <row r="371" spans="1:6" ht="12">
      <c r="A371" s="48"/>
      <c r="B371" s="48"/>
      <c r="C371" s="48"/>
      <c r="D371" s="48"/>
      <c r="E371" s="48"/>
      <c r="F371" s="48"/>
    </row>
    <row r="372" spans="1:6" ht="12">
      <c r="A372" s="48"/>
      <c r="B372" s="48"/>
      <c r="C372" s="48"/>
      <c r="D372" s="48"/>
      <c r="E372" s="48"/>
      <c r="F372" s="48"/>
    </row>
    <row r="373" spans="1:6" ht="12">
      <c r="A373" s="48"/>
      <c r="B373" s="48"/>
      <c r="C373" s="48"/>
      <c r="D373" s="48"/>
      <c r="E373" s="48"/>
      <c r="F373" s="48"/>
    </row>
    <row r="374" spans="1:6" ht="12">
      <c r="A374" s="48"/>
      <c r="B374" s="48"/>
      <c r="C374" s="48"/>
      <c r="D374" s="48"/>
      <c r="E374" s="48"/>
      <c r="F374" s="48"/>
    </row>
    <row r="375" spans="1:6" ht="12">
      <c r="A375" s="48"/>
      <c r="B375" s="48"/>
      <c r="C375" s="48"/>
      <c r="D375" s="48"/>
      <c r="E375" s="48"/>
      <c r="F375" s="48"/>
    </row>
    <row r="376" spans="1:6" ht="15.75">
      <c r="A376" s="135"/>
      <c r="B376" s="136"/>
      <c r="C376" s="112"/>
      <c r="D376" s="112"/>
      <c r="E376" s="112"/>
      <c r="F376" s="112"/>
    </row>
    <row r="377" spans="1:6" ht="12">
      <c r="A377" s="48"/>
      <c r="B377" s="48"/>
      <c r="C377" s="48"/>
      <c r="D377" s="48"/>
      <c r="E377" s="48"/>
      <c r="F377" s="48"/>
    </row>
    <row r="378" spans="1:6" ht="12">
      <c r="A378" s="48"/>
      <c r="B378" s="48"/>
      <c r="C378" s="48"/>
      <c r="D378" s="48"/>
      <c r="E378" s="48"/>
      <c r="F378" s="48"/>
    </row>
    <row r="379" spans="1:6" ht="12">
      <c r="A379" s="48"/>
      <c r="B379" s="48"/>
      <c r="C379" s="48"/>
      <c r="D379" s="48"/>
      <c r="E379" s="48"/>
      <c r="F379" s="48"/>
    </row>
    <row r="380" spans="1:6" ht="12">
      <c r="A380" s="48"/>
      <c r="B380" s="48"/>
      <c r="C380" s="48"/>
      <c r="D380" s="48"/>
      <c r="E380" s="48"/>
      <c r="F380" s="48"/>
    </row>
    <row r="381" spans="1:6" ht="12">
      <c r="A381" s="48"/>
      <c r="B381" s="48"/>
      <c r="C381" s="48"/>
      <c r="D381" s="48"/>
      <c r="E381" s="48"/>
      <c r="F381" s="48"/>
    </row>
    <row r="382" spans="1:6" ht="12">
      <c r="A382" s="48"/>
      <c r="B382" s="48"/>
      <c r="C382" s="48"/>
      <c r="D382" s="48"/>
      <c r="E382" s="48"/>
      <c r="F382" s="48"/>
    </row>
    <row r="383" spans="1:6" ht="12">
      <c r="A383" s="48"/>
      <c r="B383" s="48"/>
      <c r="C383" s="48"/>
      <c r="D383" s="48"/>
      <c r="E383" s="48"/>
      <c r="F383" s="48"/>
    </row>
    <row r="384" spans="1:6" ht="12">
      <c r="A384" s="48"/>
      <c r="B384" s="48"/>
      <c r="C384" s="48"/>
      <c r="D384" s="48"/>
      <c r="E384" s="48"/>
      <c r="F384" s="48"/>
    </row>
    <row r="385" spans="1:6" ht="12">
      <c r="A385" s="48"/>
      <c r="B385" s="48"/>
      <c r="C385" s="48"/>
      <c r="D385" s="48"/>
      <c r="E385" s="48"/>
      <c r="F385" s="48"/>
    </row>
    <row r="386" spans="1:6" ht="12">
      <c r="A386" s="48"/>
      <c r="B386" s="48"/>
      <c r="C386" s="48"/>
      <c r="D386" s="48"/>
      <c r="E386" s="48"/>
      <c r="F386" s="48"/>
    </row>
    <row r="387" spans="1:6" ht="12">
      <c r="A387" s="48"/>
      <c r="B387" s="48"/>
      <c r="C387" s="48"/>
      <c r="D387" s="48"/>
      <c r="E387" s="48"/>
      <c r="F387" s="48"/>
    </row>
    <row r="388" spans="1:6" ht="12">
      <c r="A388" s="48"/>
      <c r="B388" s="48"/>
      <c r="C388" s="48"/>
      <c r="D388" s="48"/>
      <c r="E388" s="48"/>
      <c r="F388" s="48"/>
    </row>
    <row r="389" spans="1:6" ht="12">
      <c r="A389" s="48"/>
      <c r="B389" s="48"/>
      <c r="C389" s="48"/>
      <c r="D389" s="48"/>
      <c r="E389" s="48"/>
      <c r="F389" s="48"/>
    </row>
    <row r="390" spans="1:6" ht="12">
      <c r="A390" s="48"/>
      <c r="B390" s="48"/>
      <c r="C390" s="48"/>
      <c r="D390" s="48"/>
      <c r="E390" s="48"/>
      <c r="F390" s="48"/>
    </row>
    <row r="391" spans="1:6" ht="12">
      <c r="A391" s="48"/>
      <c r="B391" s="48"/>
      <c r="C391" s="48"/>
      <c r="D391" s="48"/>
      <c r="E391" s="48"/>
      <c r="F391" s="48"/>
    </row>
    <row r="392" spans="1:6" ht="12">
      <c r="A392" s="48"/>
      <c r="B392" s="48"/>
      <c r="C392" s="48"/>
      <c r="D392" s="48"/>
      <c r="E392" s="48"/>
      <c r="F392" s="48"/>
    </row>
  </sheetData>
  <printOptions/>
  <pageMargins left="0.75" right="0.75" top="1" bottom="1" header="0.5" footer="0.5"/>
  <pageSetup orientation="landscape" paperSize="9" r:id="rId1"/>
  <headerFooter alignWithMargins="0">
    <oddHeader>&amp;C&amp;A</oddHeader>
    <oddFooter>&amp;CStrona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1" sqref="F3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1" sqref="F3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1" sqref="F3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1" sqref="F3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1" sqref="F3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1" sqref="F3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1" sqref="F3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1" sqref="F3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1" sqref="F3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1" sqref="F3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6:G94"/>
  <sheetViews>
    <sheetView workbookViewId="0" topLeftCell="A1">
      <selection activeCell="F31" sqref="F31"/>
    </sheetView>
  </sheetViews>
  <sheetFormatPr defaultColWidth="9.33203125" defaultRowHeight="12"/>
  <cols>
    <col min="1" max="1" width="9.83203125" style="0" customWidth="1"/>
    <col min="2" max="2" width="46.83203125" style="0" customWidth="1"/>
    <col min="3" max="3" width="14" style="0" customWidth="1"/>
    <col min="4" max="4" width="17" style="0" customWidth="1"/>
    <col min="6" max="6" width="44" style="0" customWidth="1"/>
    <col min="7" max="7" width="12.16015625" style="0" customWidth="1"/>
  </cols>
  <sheetData>
    <row r="6" spans="1:7" ht="12.75">
      <c r="A6" s="48"/>
      <c r="B6" s="139"/>
      <c r="C6" s="48"/>
      <c r="D6" s="48"/>
      <c r="E6" s="48"/>
      <c r="F6" s="139"/>
      <c r="G6" s="48"/>
    </row>
    <row r="7" spans="1:7" ht="12.75">
      <c r="A7" s="48"/>
      <c r="B7" s="139"/>
      <c r="C7" s="48"/>
      <c r="D7" s="48"/>
      <c r="E7" s="48"/>
      <c r="F7" s="139"/>
      <c r="G7" s="48"/>
    </row>
    <row r="8" spans="1:7" ht="12">
      <c r="A8" s="48"/>
      <c r="B8" s="48"/>
      <c r="C8" s="48"/>
      <c r="D8" s="48"/>
      <c r="E8" s="48"/>
      <c r="F8" s="48"/>
      <c r="G8" s="48"/>
    </row>
    <row r="9" spans="1:7" ht="12">
      <c r="A9" s="130"/>
      <c r="B9" s="130"/>
      <c r="C9" s="130"/>
      <c r="D9" s="48"/>
      <c r="E9" s="130"/>
      <c r="F9" s="130"/>
      <c r="G9" s="130"/>
    </row>
    <row r="10" spans="1:7" ht="12">
      <c r="A10" s="130"/>
      <c r="B10" s="48"/>
      <c r="C10" s="48"/>
      <c r="D10" s="48"/>
      <c r="E10" s="130"/>
      <c r="F10" s="48"/>
      <c r="G10" s="48"/>
    </row>
    <row r="11" spans="1:7" ht="12">
      <c r="A11" s="141"/>
      <c r="B11" s="128"/>
      <c r="C11" s="128"/>
      <c r="D11" s="48"/>
      <c r="E11" s="48"/>
      <c r="F11" s="128"/>
      <c r="G11" s="109"/>
    </row>
    <row r="12" spans="1:7" ht="12">
      <c r="A12" s="141"/>
      <c r="B12" s="128"/>
      <c r="C12" s="128"/>
      <c r="D12" s="48"/>
      <c r="E12" s="48"/>
      <c r="F12" s="128"/>
      <c r="G12" s="109"/>
    </row>
    <row r="13" spans="1:7" ht="12">
      <c r="A13" s="141"/>
      <c r="B13" s="128"/>
      <c r="C13" s="128"/>
      <c r="D13" s="48"/>
      <c r="E13" s="48"/>
      <c r="F13" s="128"/>
      <c r="G13" s="109"/>
    </row>
    <row r="14" spans="1:7" ht="12">
      <c r="A14" s="141"/>
      <c r="B14" s="128"/>
      <c r="C14" s="128"/>
      <c r="D14" s="48"/>
      <c r="E14" s="48"/>
      <c r="F14" s="128"/>
      <c r="G14" s="109"/>
    </row>
    <row r="15" spans="1:7" ht="12">
      <c r="A15" s="141"/>
      <c r="B15" s="128"/>
      <c r="C15" s="128"/>
      <c r="D15" s="48"/>
      <c r="E15" s="48"/>
      <c r="F15" s="128"/>
      <c r="G15" s="109"/>
    </row>
    <row r="16" spans="1:7" ht="12">
      <c r="A16" s="141"/>
      <c r="B16" s="128"/>
      <c r="C16" s="128"/>
      <c r="D16" s="48"/>
      <c r="E16" s="48"/>
      <c r="F16" s="128"/>
      <c r="G16" s="109"/>
    </row>
    <row r="17" spans="1:7" ht="12">
      <c r="A17" s="141"/>
      <c r="B17" s="128"/>
      <c r="C17" s="128"/>
      <c r="D17" s="48"/>
      <c r="E17" s="48"/>
      <c r="F17" s="128"/>
      <c r="G17" s="109"/>
    </row>
    <row r="18" spans="1:7" ht="12">
      <c r="A18" s="141"/>
      <c r="B18" s="128"/>
      <c r="C18" s="128"/>
      <c r="D18" s="48"/>
      <c r="E18" s="48"/>
      <c r="F18" s="128"/>
      <c r="G18" s="109"/>
    </row>
    <row r="19" spans="1:7" ht="12">
      <c r="A19" s="141"/>
      <c r="B19" s="128"/>
      <c r="C19" s="128"/>
      <c r="D19" s="48"/>
      <c r="E19" s="48"/>
      <c r="F19" s="128"/>
      <c r="G19" s="109"/>
    </row>
    <row r="20" spans="1:7" ht="12">
      <c r="A20" s="141"/>
      <c r="B20" s="128"/>
      <c r="C20" s="128"/>
      <c r="D20" s="48"/>
      <c r="E20" s="48"/>
      <c r="F20" s="128"/>
      <c r="G20" s="109"/>
    </row>
    <row r="21" spans="1:7" ht="12">
      <c r="A21" s="141"/>
      <c r="B21" s="128"/>
      <c r="C21" s="128"/>
      <c r="D21" s="48"/>
      <c r="E21" s="48"/>
      <c r="F21" s="128"/>
      <c r="G21" s="109"/>
    </row>
    <row r="22" spans="1:7" ht="12">
      <c r="A22" s="141"/>
      <c r="B22" s="128"/>
      <c r="C22" s="128"/>
      <c r="D22" s="48"/>
      <c r="E22" s="48"/>
      <c r="F22" s="128"/>
      <c r="G22" s="109"/>
    </row>
    <row r="23" spans="1:7" ht="12">
      <c r="A23" s="141"/>
      <c r="B23" s="128"/>
      <c r="C23" s="128"/>
      <c r="D23" s="48"/>
      <c r="E23" s="48"/>
      <c r="F23" s="128"/>
      <c r="G23" s="109"/>
    </row>
    <row r="24" spans="1:7" ht="12">
      <c r="A24" s="48"/>
      <c r="B24" s="48"/>
      <c r="C24" s="219"/>
      <c r="D24" s="48"/>
      <c r="E24" s="48"/>
      <c r="F24" s="48"/>
      <c r="G24" s="219"/>
    </row>
    <row r="25" spans="1:7" ht="12">
      <c r="A25" s="48"/>
      <c r="B25" s="124"/>
      <c r="C25" s="220"/>
      <c r="D25" s="48"/>
      <c r="E25" s="48"/>
      <c r="F25" s="124"/>
      <c r="G25" s="220"/>
    </row>
    <row r="26" spans="1:7" ht="12.75">
      <c r="A26" s="150"/>
      <c r="B26" s="149"/>
      <c r="C26" s="150"/>
      <c r="D26" s="48"/>
      <c r="E26" s="48"/>
      <c r="F26" s="149"/>
      <c r="G26" s="150"/>
    </row>
    <row r="27" spans="1:7" ht="12">
      <c r="A27" s="48"/>
      <c r="B27" s="48"/>
      <c r="C27" s="48"/>
      <c r="D27" s="48"/>
      <c r="E27" s="48"/>
      <c r="F27" s="141"/>
      <c r="G27" s="109"/>
    </row>
    <row r="28" spans="1:7" ht="12">
      <c r="A28" s="48"/>
      <c r="B28" s="48"/>
      <c r="C28" s="48"/>
      <c r="D28" s="48"/>
      <c r="E28" s="48"/>
      <c r="F28" s="48"/>
      <c r="G28" s="48"/>
    </row>
    <row r="29" spans="1:7" ht="12">
      <c r="A29" s="48"/>
      <c r="B29" s="48"/>
      <c r="C29" s="48"/>
      <c r="D29" s="48"/>
      <c r="E29" s="48"/>
      <c r="F29" s="48"/>
      <c r="G29" s="48"/>
    </row>
    <row r="30" spans="1:7" ht="12">
      <c r="A30" s="48"/>
      <c r="B30" s="48"/>
      <c r="C30" s="48"/>
      <c r="D30" s="48"/>
      <c r="E30" s="48"/>
      <c r="F30" s="141"/>
      <c r="G30" s="109"/>
    </row>
    <row r="31" spans="1:7" ht="12">
      <c r="A31" s="48"/>
      <c r="B31" s="48"/>
      <c r="C31" s="48"/>
      <c r="D31" s="48"/>
      <c r="E31" s="48"/>
      <c r="F31" s="141"/>
      <c r="G31" s="109"/>
    </row>
    <row r="32" spans="1:7" ht="12">
      <c r="A32" s="48"/>
      <c r="B32" s="48"/>
      <c r="C32" s="48"/>
      <c r="D32" s="48"/>
      <c r="E32" s="48"/>
      <c r="F32" s="48"/>
      <c r="G32" s="48"/>
    </row>
    <row r="33" spans="1:7" ht="12">
      <c r="A33" s="48"/>
      <c r="B33" s="48"/>
      <c r="C33" s="48"/>
      <c r="D33" s="48"/>
      <c r="E33" s="48"/>
      <c r="F33" s="48"/>
      <c r="G33" s="48"/>
    </row>
    <row r="34" spans="1:7" ht="12">
      <c r="A34" s="48"/>
      <c r="B34" s="48"/>
      <c r="C34" s="48"/>
      <c r="D34" s="48"/>
      <c r="E34" s="48"/>
      <c r="F34" s="48"/>
      <c r="G34" s="48"/>
    </row>
    <row r="35" spans="1:7" ht="12">
      <c r="A35" s="48"/>
      <c r="B35" s="48"/>
      <c r="C35" s="48"/>
      <c r="D35" s="48"/>
      <c r="E35" s="48"/>
      <c r="F35" s="48"/>
      <c r="G35" s="48"/>
    </row>
    <row r="36" spans="1:7" ht="12">
      <c r="A36" s="48"/>
      <c r="B36" s="48"/>
      <c r="C36" s="48"/>
      <c r="D36" s="48"/>
      <c r="E36" s="48"/>
      <c r="F36" s="48"/>
      <c r="G36" s="48"/>
    </row>
    <row r="37" spans="1:7" ht="12">
      <c r="A37" s="48"/>
      <c r="B37" s="48"/>
      <c r="C37" s="48"/>
      <c r="D37" s="48"/>
      <c r="E37" s="48"/>
      <c r="F37" s="48"/>
      <c r="G37" s="48"/>
    </row>
    <row r="38" spans="1:7" ht="12">
      <c r="A38" s="48"/>
      <c r="B38" s="48"/>
      <c r="C38" s="48"/>
      <c r="D38" s="48"/>
      <c r="E38" s="48"/>
      <c r="F38" s="48"/>
      <c r="G38" s="48"/>
    </row>
    <row r="39" spans="1:7" ht="12">
      <c r="A39" s="48"/>
      <c r="B39" s="48"/>
      <c r="C39" s="48"/>
      <c r="D39" s="48"/>
      <c r="E39" s="48"/>
      <c r="F39" s="48"/>
      <c r="G39" s="48"/>
    </row>
    <row r="40" spans="1:7" ht="12">
      <c r="A40" s="48"/>
      <c r="B40" s="48"/>
      <c r="C40" s="48"/>
      <c r="D40" s="48"/>
      <c r="E40" s="48"/>
      <c r="F40" s="48"/>
      <c r="G40" s="48"/>
    </row>
    <row r="41" spans="1:7" ht="12.75">
      <c r="A41" s="48"/>
      <c r="B41" s="139"/>
      <c r="C41" s="48"/>
      <c r="D41" s="48"/>
      <c r="E41" s="48"/>
      <c r="F41" s="48"/>
      <c r="G41" s="48"/>
    </row>
    <row r="42" spans="1:7" ht="12.75">
      <c r="A42" s="48"/>
      <c r="B42" s="139"/>
      <c r="C42" s="48"/>
      <c r="D42" s="48"/>
      <c r="E42" s="48"/>
      <c r="F42" s="48"/>
      <c r="G42" s="48"/>
    </row>
    <row r="43" spans="1:7" ht="12">
      <c r="A43" s="130"/>
      <c r="B43" s="130"/>
      <c r="C43" s="130"/>
      <c r="D43" s="48"/>
      <c r="E43" s="48"/>
      <c r="F43" s="48"/>
      <c r="G43" s="48"/>
    </row>
    <row r="44" spans="1:7" ht="12">
      <c r="A44" s="130"/>
      <c r="B44" s="48"/>
      <c r="C44" s="48"/>
      <c r="D44" s="48"/>
      <c r="E44" s="48"/>
      <c r="F44" s="48"/>
      <c r="G44" s="48"/>
    </row>
    <row r="45" spans="1:7" ht="12">
      <c r="A45" s="146"/>
      <c r="B45" s="128"/>
      <c r="C45" s="128"/>
      <c r="D45" s="48"/>
      <c r="E45" s="48"/>
      <c r="F45" s="48"/>
      <c r="G45" s="48"/>
    </row>
    <row r="46" spans="1:7" ht="12">
      <c r="A46" s="146"/>
      <c r="B46" s="128"/>
      <c r="C46" s="128"/>
      <c r="D46" s="48"/>
      <c r="E46" s="48"/>
      <c r="F46" s="48"/>
      <c r="G46" s="48"/>
    </row>
    <row r="47" spans="1:7" ht="12">
      <c r="A47" s="146"/>
      <c r="B47" s="128"/>
      <c r="C47" s="128"/>
      <c r="D47" s="48"/>
      <c r="E47" s="48"/>
      <c r="F47" s="48"/>
      <c r="G47" s="48"/>
    </row>
    <row r="48" spans="1:7" ht="12">
      <c r="A48" s="146"/>
      <c r="B48" s="128"/>
      <c r="C48" s="128"/>
      <c r="D48" s="48"/>
      <c r="E48" s="48"/>
      <c r="F48" s="48"/>
      <c r="G48" s="48"/>
    </row>
    <row r="49" spans="1:7" ht="12">
      <c r="A49" s="146"/>
      <c r="B49" s="128"/>
      <c r="C49" s="128"/>
      <c r="D49" s="48"/>
      <c r="E49" s="48"/>
      <c r="F49" s="48"/>
      <c r="G49" s="48"/>
    </row>
    <row r="50" spans="1:7" ht="12">
      <c r="A50" s="146"/>
      <c r="B50" s="128"/>
      <c r="C50" s="128"/>
      <c r="D50" s="48"/>
      <c r="E50" s="48"/>
      <c r="F50" s="48"/>
      <c r="G50" s="48"/>
    </row>
    <row r="51" spans="1:7" ht="12">
      <c r="A51" s="146"/>
      <c r="B51" s="128"/>
      <c r="C51" s="128"/>
      <c r="D51" s="48"/>
      <c r="E51" s="48"/>
      <c r="F51" s="48"/>
      <c r="G51" s="48"/>
    </row>
    <row r="52" spans="1:7" ht="12">
      <c r="A52" s="146"/>
      <c r="B52" s="128"/>
      <c r="C52" s="128"/>
      <c r="D52" s="48"/>
      <c r="E52" s="48"/>
      <c r="F52" s="48"/>
      <c r="G52" s="48"/>
    </row>
    <row r="53" spans="1:7" ht="12">
      <c r="A53" s="146"/>
      <c r="B53" s="128"/>
      <c r="C53" s="128"/>
      <c r="D53" s="48"/>
      <c r="E53" s="48"/>
      <c r="F53" s="48"/>
      <c r="G53" s="48"/>
    </row>
    <row r="54" spans="1:7" ht="12">
      <c r="A54" s="146"/>
      <c r="B54" s="128"/>
      <c r="C54" s="128"/>
      <c r="D54" s="48"/>
      <c r="E54" s="48"/>
      <c r="F54" s="48"/>
      <c r="G54" s="48"/>
    </row>
    <row r="55" spans="1:7" ht="12">
      <c r="A55" s="146"/>
      <c r="B55" s="128"/>
      <c r="C55" s="128"/>
      <c r="D55" s="48"/>
      <c r="E55" s="48"/>
      <c r="F55" s="48"/>
      <c r="G55" s="48"/>
    </row>
    <row r="56" spans="1:7" ht="12">
      <c r="A56" s="146"/>
      <c r="B56" s="128"/>
      <c r="C56" s="128"/>
      <c r="D56" s="48"/>
      <c r="E56" s="48"/>
      <c r="F56" s="48"/>
      <c r="G56" s="48"/>
    </row>
    <row r="57" spans="1:7" ht="12">
      <c r="A57" s="146"/>
      <c r="B57" s="128"/>
      <c r="C57" s="128"/>
      <c r="D57" s="48"/>
      <c r="E57" s="48"/>
      <c r="F57" s="48"/>
      <c r="G57" s="48"/>
    </row>
    <row r="58" spans="1:7" ht="12">
      <c r="A58" s="48"/>
      <c r="B58" s="48"/>
      <c r="C58" s="219"/>
      <c r="D58" s="48"/>
      <c r="E58" s="48"/>
      <c r="F58" s="48"/>
      <c r="G58" s="48"/>
    </row>
    <row r="59" spans="1:7" ht="12">
      <c r="A59" s="48"/>
      <c r="B59" s="124"/>
      <c r="C59" s="220"/>
      <c r="D59" s="48"/>
      <c r="E59" s="48"/>
      <c r="F59" s="48"/>
      <c r="G59" s="48"/>
    </row>
    <row r="60" spans="1:7" ht="12.75">
      <c r="A60" s="141"/>
      <c r="B60" s="224"/>
      <c r="C60" s="150"/>
      <c r="D60" s="48"/>
      <c r="E60" s="48"/>
      <c r="F60" s="48"/>
      <c r="G60" s="48"/>
    </row>
    <row r="61" spans="1:7" ht="12">
      <c r="A61" s="48"/>
      <c r="B61" s="48"/>
      <c r="C61" s="48"/>
      <c r="D61" s="48"/>
      <c r="E61" s="48"/>
      <c r="F61" s="48"/>
      <c r="G61" s="48"/>
    </row>
    <row r="62" spans="1:7" ht="12">
      <c r="A62" s="48"/>
      <c r="B62" s="48"/>
      <c r="C62" s="48"/>
      <c r="D62" s="48"/>
      <c r="E62" s="48"/>
      <c r="F62" s="48"/>
      <c r="G62" s="48"/>
    </row>
    <row r="63" spans="1:7" ht="12">
      <c r="A63" s="48"/>
      <c r="B63" s="48"/>
      <c r="C63" s="48"/>
      <c r="D63" s="48"/>
      <c r="E63" s="48"/>
      <c r="F63" s="48"/>
      <c r="G63" s="48"/>
    </row>
    <row r="64" spans="1:7" ht="12">
      <c r="A64" s="48"/>
      <c r="B64" s="48"/>
      <c r="C64" s="48"/>
      <c r="D64" s="48"/>
      <c r="E64" s="48"/>
      <c r="F64" s="48"/>
      <c r="G64" s="48"/>
    </row>
    <row r="65" spans="1:7" ht="15.75">
      <c r="A65" s="48"/>
      <c r="B65" s="223"/>
      <c r="C65" s="223"/>
      <c r="D65" s="48"/>
      <c r="E65" s="48"/>
      <c r="F65" s="48"/>
      <c r="G65" s="48"/>
    </row>
    <row r="66" spans="1:7" ht="12">
      <c r="A66" s="48"/>
      <c r="B66" s="48"/>
      <c r="C66" s="48"/>
      <c r="D66" s="48"/>
      <c r="E66" s="48"/>
      <c r="F66" s="48"/>
      <c r="G66" s="48"/>
    </row>
    <row r="67" spans="1:7" ht="12">
      <c r="A67" s="48"/>
      <c r="B67" s="48"/>
      <c r="C67" s="48"/>
      <c r="D67" s="48"/>
      <c r="E67" s="48"/>
      <c r="F67" s="48"/>
      <c r="G67" s="48"/>
    </row>
    <row r="68" spans="1:7" ht="12">
      <c r="A68" s="48"/>
      <c r="B68" s="48"/>
      <c r="C68" s="48"/>
      <c r="D68" s="48"/>
      <c r="E68" s="48"/>
      <c r="F68" s="48"/>
      <c r="G68" s="48"/>
    </row>
    <row r="69" spans="1:7" ht="12">
      <c r="A69" s="48"/>
      <c r="B69" s="48"/>
      <c r="C69" s="48"/>
      <c r="D69" s="48"/>
      <c r="E69" s="48"/>
      <c r="F69" s="48"/>
      <c r="G69" s="48"/>
    </row>
    <row r="70" spans="1:7" ht="12">
      <c r="A70" s="48"/>
      <c r="B70" s="48"/>
      <c r="C70" s="48"/>
      <c r="D70" s="48"/>
      <c r="E70" s="48"/>
      <c r="F70" s="48"/>
      <c r="G70" s="48"/>
    </row>
    <row r="71" spans="1:7" ht="12">
      <c r="A71" s="48"/>
      <c r="B71" s="48"/>
      <c r="C71" s="48"/>
      <c r="D71" s="48"/>
      <c r="E71" s="48"/>
      <c r="F71" s="48"/>
      <c r="G71" s="48"/>
    </row>
    <row r="72" spans="1:7" ht="12">
      <c r="A72" s="48"/>
      <c r="B72" s="48"/>
      <c r="C72" s="48"/>
      <c r="D72" s="48"/>
      <c r="E72" s="48"/>
      <c r="F72" s="48"/>
      <c r="G72" s="48"/>
    </row>
    <row r="73" spans="1:7" ht="12">
      <c r="A73" s="48"/>
      <c r="B73" s="48"/>
      <c r="C73" s="48"/>
      <c r="D73" s="48"/>
      <c r="E73" s="48"/>
      <c r="F73" s="48"/>
      <c r="G73" s="48"/>
    </row>
    <row r="74" spans="1:7" ht="12">
      <c r="A74" s="48"/>
      <c r="B74" s="48"/>
      <c r="C74" s="48"/>
      <c r="D74" s="48"/>
      <c r="E74" s="48"/>
      <c r="F74" s="48"/>
      <c r="G74" s="48"/>
    </row>
    <row r="75" spans="1:7" ht="12">
      <c r="A75" s="48"/>
      <c r="B75" s="48"/>
      <c r="C75" s="48"/>
      <c r="D75" s="48"/>
      <c r="E75" s="48"/>
      <c r="F75" s="48"/>
      <c r="G75" s="48"/>
    </row>
    <row r="76" spans="1:7" ht="12">
      <c r="A76" s="48"/>
      <c r="B76" s="48"/>
      <c r="C76" s="48"/>
      <c r="D76" s="48"/>
      <c r="E76" s="48"/>
      <c r="F76" s="48"/>
      <c r="G76" s="48"/>
    </row>
    <row r="77" spans="1:7" ht="12">
      <c r="A77" s="48"/>
      <c r="B77" s="48"/>
      <c r="C77" s="48"/>
      <c r="D77" s="48"/>
      <c r="E77" s="48"/>
      <c r="F77" s="48"/>
      <c r="G77" s="48"/>
    </row>
    <row r="79" ht="12">
      <c r="B79" t="s">
        <v>164</v>
      </c>
    </row>
    <row r="80" spans="2:3" ht="12">
      <c r="B80" s="138" t="s">
        <v>154</v>
      </c>
      <c r="C80">
        <f>C11+G11+C45</f>
        <v>0</v>
      </c>
    </row>
    <row r="81" spans="2:3" ht="12">
      <c r="B81" s="138" t="s">
        <v>155</v>
      </c>
      <c r="C81">
        <f>C13+G13+C47</f>
        <v>0</v>
      </c>
    </row>
    <row r="82" spans="2:3" ht="12">
      <c r="B82" s="138" t="s">
        <v>156</v>
      </c>
      <c r="C82">
        <f>C14+G14+C48</f>
        <v>0</v>
      </c>
    </row>
    <row r="83" spans="2:3" ht="12">
      <c r="B83" s="138" t="s">
        <v>157</v>
      </c>
      <c r="C83">
        <f>C15+G15+C49</f>
        <v>0</v>
      </c>
    </row>
    <row r="84" spans="2:3" ht="12">
      <c r="B84" s="138" t="s">
        <v>158</v>
      </c>
      <c r="C84">
        <f>C16+G16+C50</f>
        <v>0</v>
      </c>
    </row>
    <row r="85" spans="2:3" ht="12">
      <c r="B85" s="138" t="s">
        <v>159</v>
      </c>
      <c r="C85">
        <f>C17+G17+C51</f>
        <v>0</v>
      </c>
    </row>
    <row r="86" spans="2:3" ht="12">
      <c r="B86" s="138" t="s">
        <v>160</v>
      </c>
      <c r="C86">
        <f>C20+G20+C54</f>
        <v>0</v>
      </c>
    </row>
    <row r="87" spans="2:3" ht="12">
      <c r="B87" s="138" t="s">
        <v>161</v>
      </c>
      <c r="C87">
        <f>C21+G21+C55</f>
        <v>0</v>
      </c>
    </row>
    <row r="88" spans="2:3" ht="12">
      <c r="B88" s="138" t="s">
        <v>162</v>
      </c>
      <c r="C88">
        <f>C22+G22+C56</f>
        <v>0</v>
      </c>
    </row>
    <row r="89" spans="2:3" ht="12">
      <c r="B89" s="138" t="s">
        <v>162</v>
      </c>
      <c r="C89">
        <f>C25+G25+C59</f>
        <v>0</v>
      </c>
    </row>
    <row r="90" spans="2:3" ht="15.75">
      <c r="B90" s="138" t="s">
        <v>163</v>
      </c>
      <c r="C90" s="137">
        <f>C26+C60+G26</f>
        <v>0</v>
      </c>
    </row>
    <row r="91" ht="12">
      <c r="B91" s="138"/>
    </row>
    <row r="92" ht="12">
      <c r="B92" s="138"/>
    </row>
    <row r="94" ht="12">
      <c r="B94" s="138"/>
    </row>
  </sheetData>
  <printOptions/>
  <pageMargins left="0.75" right="0.75" top="1" bottom="1" header="0.5" footer="0.5"/>
  <pageSetup orientation="landscape" paperSize="9" r:id="rId1"/>
  <headerFooter alignWithMargins="0">
    <oddHeader>&amp;C&amp;A</oddHeader>
    <oddFooter>&amp;CStrona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1" sqref="F3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1" sqref="F3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1" sqref="F3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1" sqref="F3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1" sqref="F3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1" sqref="F3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1" sqref="F3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1" sqref="F3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1" sqref="F3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1" sqref="F3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5:H84"/>
  <sheetViews>
    <sheetView workbookViewId="0" topLeftCell="A1">
      <selection activeCell="F31" sqref="F31"/>
    </sheetView>
  </sheetViews>
  <sheetFormatPr defaultColWidth="9.33203125" defaultRowHeight="12"/>
  <cols>
    <col min="2" max="2" width="38.66015625" style="0" customWidth="1"/>
    <col min="3" max="3" width="13.16015625" style="0" customWidth="1"/>
    <col min="6" max="6" width="48.16015625" style="0" customWidth="1"/>
    <col min="7" max="7" width="15" style="0" customWidth="1"/>
  </cols>
  <sheetData>
    <row r="5" spans="1:8" ht="12">
      <c r="A5" s="48"/>
      <c r="B5" s="48"/>
      <c r="C5" s="48"/>
      <c r="D5" s="48"/>
      <c r="E5" s="48"/>
      <c r="F5" s="48"/>
      <c r="G5" s="48"/>
      <c r="H5" s="48"/>
    </row>
    <row r="6" spans="1:8" ht="12.75">
      <c r="A6" s="140"/>
      <c r="B6" s="139"/>
      <c r="C6" s="48"/>
      <c r="D6" s="48"/>
      <c r="E6" s="140"/>
      <c r="F6" s="139"/>
      <c r="G6" s="48"/>
      <c r="H6" s="48"/>
    </row>
    <row r="7" spans="1:8" ht="12.75">
      <c r="A7" s="48"/>
      <c r="B7" s="139"/>
      <c r="C7" s="48"/>
      <c r="D7" s="48"/>
      <c r="E7" s="48"/>
      <c r="F7" s="139"/>
      <c r="G7" s="48"/>
      <c r="H7" s="48"/>
    </row>
    <row r="8" spans="1:8" ht="12">
      <c r="A8" s="48"/>
      <c r="B8" s="48"/>
      <c r="C8" s="48"/>
      <c r="D8" s="48"/>
      <c r="E8" s="48"/>
      <c r="F8" s="48"/>
      <c r="G8" s="48"/>
      <c r="H8" s="48"/>
    </row>
    <row r="9" spans="1:8" ht="12">
      <c r="A9" s="130"/>
      <c r="B9" s="130"/>
      <c r="C9" s="130"/>
      <c r="D9" s="48"/>
      <c r="E9" s="130"/>
      <c r="F9" s="130"/>
      <c r="G9" s="130"/>
      <c r="H9" s="48"/>
    </row>
    <row r="10" spans="1:8" ht="12">
      <c r="A10" s="130"/>
      <c r="B10" s="48"/>
      <c r="C10" s="48"/>
      <c r="D10" s="48"/>
      <c r="E10" s="130"/>
      <c r="F10" s="48"/>
      <c r="G10" s="48"/>
      <c r="H10" s="48"/>
    </row>
    <row r="11" spans="1:8" ht="12">
      <c r="A11" s="141"/>
      <c r="B11" s="128"/>
      <c r="C11" s="128"/>
      <c r="D11" s="128"/>
      <c r="E11" s="128"/>
      <c r="F11" s="128"/>
      <c r="G11" s="48"/>
      <c r="H11" s="48"/>
    </row>
    <row r="12" spans="1:8" ht="12">
      <c r="A12" s="141"/>
      <c r="B12" s="128"/>
      <c r="C12" s="128"/>
      <c r="D12" s="128"/>
      <c r="E12" s="128"/>
      <c r="F12" s="128"/>
      <c r="G12" s="48"/>
      <c r="H12" s="48"/>
    </row>
    <row r="13" spans="1:8" ht="12">
      <c r="A13" s="141"/>
      <c r="B13" s="128"/>
      <c r="C13" s="128"/>
      <c r="D13" s="128"/>
      <c r="E13" s="128"/>
      <c r="F13" s="128"/>
      <c r="G13" s="48"/>
      <c r="H13" s="48"/>
    </row>
    <row r="14" spans="1:8" ht="12">
      <c r="A14" s="141"/>
      <c r="B14" s="128"/>
      <c r="C14" s="128"/>
      <c r="D14" s="128"/>
      <c r="E14" s="128"/>
      <c r="F14" s="128"/>
      <c r="G14" s="48"/>
      <c r="H14" s="48"/>
    </row>
    <row r="15" spans="1:8" ht="12">
      <c r="A15" s="141"/>
      <c r="B15" s="128"/>
      <c r="C15" s="128"/>
      <c r="D15" s="128"/>
      <c r="E15" s="128"/>
      <c r="F15" s="128"/>
      <c r="G15" s="48"/>
      <c r="H15" s="48"/>
    </row>
    <row r="16" spans="1:8" ht="12">
      <c r="A16" s="141"/>
      <c r="B16" s="128"/>
      <c r="C16" s="128"/>
      <c r="D16" s="128"/>
      <c r="E16" s="128"/>
      <c r="F16" s="128"/>
      <c r="G16" s="48"/>
      <c r="H16" s="48"/>
    </row>
    <row r="17" spans="1:8" ht="12">
      <c r="A17" s="141"/>
      <c r="B17" s="128"/>
      <c r="C17" s="128"/>
      <c r="D17" s="128"/>
      <c r="E17" s="141"/>
      <c r="F17" s="128"/>
      <c r="G17" s="128"/>
      <c r="H17" s="48"/>
    </row>
    <row r="18" spans="1:8" ht="12">
      <c r="A18" s="141"/>
      <c r="B18" s="128"/>
      <c r="C18" s="128"/>
      <c r="D18" s="128"/>
      <c r="E18" s="141"/>
      <c r="F18" s="128"/>
      <c r="G18" s="128"/>
      <c r="H18" s="48"/>
    </row>
    <row r="19" spans="1:8" ht="12">
      <c r="A19" s="141"/>
      <c r="B19" s="128"/>
      <c r="C19" s="128"/>
      <c r="D19" s="128"/>
      <c r="E19" s="141"/>
      <c r="F19" s="128"/>
      <c r="G19" s="128"/>
      <c r="H19" s="48"/>
    </row>
    <row r="20" spans="1:8" ht="12">
      <c r="A20" s="141"/>
      <c r="B20" s="128"/>
      <c r="C20" s="128"/>
      <c r="D20" s="128"/>
      <c r="E20" s="141"/>
      <c r="F20" s="128"/>
      <c r="G20" s="128"/>
      <c r="H20" s="48"/>
    </row>
    <row r="21" spans="1:8" ht="12">
      <c r="A21" s="141"/>
      <c r="B21" s="128"/>
      <c r="C21" s="128"/>
      <c r="D21" s="128"/>
      <c r="E21" s="141"/>
      <c r="F21" s="128"/>
      <c r="G21" s="128"/>
      <c r="H21" s="48"/>
    </row>
    <row r="22" spans="1:8" ht="12">
      <c r="A22" s="141"/>
      <c r="B22" s="128"/>
      <c r="C22" s="128"/>
      <c r="D22" s="128"/>
      <c r="E22" s="141"/>
      <c r="F22" s="128"/>
      <c r="G22" s="128"/>
      <c r="H22" s="48"/>
    </row>
    <row r="23" spans="1:8" ht="12">
      <c r="A23" s="141"/>
      <c r="B23" s="128"/>
      <c r="C23" s="128"/>
      <c r="D23" s="128"/>
      <c r="E23" s="141"/>
      <c r="F23" s="128"/>
      <c r="G23" s="128"/>
      <c r="H23" s="48"/>
    </row>
    <row r="24" spans="1:8" ht="12.75">
      <c r="A24" s="150"/>
      <c r="B24" s="149"/>
      <c r="C24" s="150"/>
      <c r="D24" s="128"/>
      <c r="E24" s="150"/>
      <c r="F24" s="149"/>
      <c r="G24" s="150"/>
      <c r="H24" s="48"/>
    </row>
    <row r="25" spans="1:8" ht="12">
      <c r="A25" s="141"/>
      <c r="B25" s="128"/>
      <c r="C25" s="128"/>
      <c r="D25" s="128"/>
      <c r="E25" s="128"/>
      <c r="F25" s="128"/>
      <c r="G25" s="48"/>
      <c r="H25" s="48"/>
    </row>
    <row r="26" spans="1:8" ht="12">
      <c r="A26" s="48"/>
      <c r="B26" s="48"/>
      <c r="C26" s="48"/>
      <c r="D26" s="128"/>
      <c r="E26" s="128"/>
      <c r="F26" s="128"/>
      <c r="G26" s="48"/>
      <c r="H26" s="48"/>
    </row>
    <row r="27" spans="1:8" ht="12">
      <c r="A27" s="48"/>
      <c r="B27" s="48"/>
      <c r="C27" s="48"/>
      <c r="D27" s="128"/>
      <c r="E27" s="128"/>
      <c r="F27" s="128"/>
      <c r="G27" s="48"/>
      <c r="H27" s="48"/>
    </row>
    <row r="28" spans="1:8" ht="12">
      <c r="A28" s="141"/>
      <c r="B28" s="128"/>
      <c r="C28" s="128"/>
      <c r="D28" s="128"/>
      <c r="E28" s="128"/>
      <c r="F28" s="128"/>
      <c r="G28" s="48"/>
      <c r="H28" s="48"/>
    </row>
    <row r="29" spans="1:8" ht="12">
      <c r="A29" s="141"/>
      <c r="B29" s="128"/>
      <c r="C29" s="128"/>
      <c r="D29" s="128"/>
      <c r="E29" s="128"/>
      <c r="F29" s="148"/>
      <c r="G29" s="48"/>
      <c r="H29" s="48"/>
    </row>
    <row r="30" spans="1:8" ht="12.75">
      <c r="A30" s="48"/>
      <c r="B30" s="48"/>
      <c r="C30" s="48"/>
      <c r="D30" s="48"/>
      <c r="E30" s="48"/>
      <c r="F30" s="149"/>
      <c r="G30" s="150"/>
      <c r="H30" s="48"/>
    </row>
    <row r="31" spans="1:8" ht="12">
      <c r="A31" s="48"/>
      <c r="B31" s="48"/>
      <c r="C31" s="48"/>
      <c r="D31" s="48"/>
      <c r="E31" s="48"/>
      <c r="F31" s="48"/>
      <c r="G31" s="48"/>
      <c r="H31" s="48"/>
    </row>
    <row r="32" spans="1:8" ht="12">
      <c r="A32" s="48"/>
      <c r="B32" s="48"/>
      <c r="C32" s="48"/>
      <c r="D32" s="48"/>
      <c r="E32" s="48"/>
      <c r="F32" s="48"/>
      <c r="G32" s="48"/>
      <c r="H32" s="48"/>
    </row>
    <row r="33" spans="1:8" ht="15.75">
      <c r="A33" s="48"/>
      <c r="B33" s="223"/>
      <c r="C33" s="223"/>
      <c r="D33" s="48"/>
      <c r="E33" s="48"/>
      <c r="F33" s="48"/>
      <c r="G33" s="48"/>
      <c r="H33" s="48"/>
    </row>
    <row r="34" spans="1:8" ht="12">
      <c r="A34" s="48"/>
      <c r="B34" s="48"/>
      <c r="C34" s="48"/>
      <c r="D34" s="48"/>
      <c r="E34" s="48"/>
      <c r="F34" s="48"/>
      <c r="G34" s="48"/>
      <c r="H34" s="48"/>
    </row>
    <row r="35" spans="1:8" ht="12">
      <c r="A35" s="48"/>
      <c r="B35" s="48"/>
      <c r="C35" s="130"/>
      <c r="D35" s="48"/>
      <c r="E35" s="48"/>
      <c r="F35" s="48"/>
      <c r="G35" s="48"/>
      <c r="H35" s="48"/>
    </row>
    <row r="36" spans="1:8" ht="12">
      <c r="A36" s="48"/>
      <c r="B36" s="48"/>
      <c r="C36" s="48"/>
      <c r="D36" s="48"/>
      <c r="E36" s="48"/>
      <c r="F36" s="48"/>
      <c r="G36" s="48"/>
      <c r="H36" s="48"/>
    </row>
    <row r="37" spans="1:8" ht="12">
      <c r="A37" s="48"/>
      <c r="B37" s="48"/>
      <c r="C37" s="48"/>
      <c r="D37" s="48"/>
      <c r="E37" s="48"/>
      <c r="F37" s="48"/>
      <c r="G37" s="48"/>
      <c r="H37" s="48"/>
    </row>
    <row r="38" spans="1:8" ht="12.75">
      <c r="A38" s="48"/>
      <c r="B38" s="139"/>
      <c r="C38" s="48"/>
      <c r="D38" s="48"/>
      <c r="E38" s="140"/>
      <c r="F38" s="140"/>
      <c r="G38" s="48"/>
      <c r="H38" s="48"/>
    </row>
    <row r="39" spans="1:8" ht="12">
      <c r="A39" s="48"/>
      <c r="B39" s="48"/>
      <c r="C39" s="48"/>
      <c r="D39" s="48"/>
      <c r="E39" s="48"/>
      <c r="F39" s="48"/>
      <c r="G39" s="48"/>
      <c r="H39" s="48"/>
    </row>
    <row r="40" spans="1:8" ht="12">
      <c r="A40" s="48"/>
      <c r="B40" s="48"/>
      <c r="C40" s="48"/>
      <c r="D40" s="48"/>
      <c r="E40" s="48"/>
      <c r="F40" s="48"/>
      <c r="G40" s="48"/>
      <c r="H40" s="48"/>
    </row>
    <row r="41" spans="1:8" ht="12">
      <c r="A41" s="130"/>
      <c r="B41" s="48"/>
      <c r="C41" s="48"/>
      <c r="D41" s="48"/>
      <c r="E41" s="130"/>
      <c r="F41" s="130"/>
      <c r="G41" s="130"/>
      <c r="H41" s="48"/>
    </row>
    <row r="42" spans="1:8" ht="12">
      <c r="A42" s="130"/>
      <c r="B42" s="48"/>
      <c r="C42" s="48"/>
      <c r="D42" s="48"/>
      <c r="E42" s="130"/>
      <c r="F42" s="48"/>
      <c r="G42" s="48"/>
      <c r="H42" s="48"/>
    </row>
    <row r="43" spans="1:8" ht="12">
      <c r="A43" s="48"/>
      <c r="B43" s="141"/>
      <c r="C43" s="48"/>
      <c r="D43" s="48"/>
      <c r="E43" s="48"/>
      <c r="F43" s="141"/>
      <c r="G43" s="48"/>
      <c r="H43" s="48"/>
    </row>
    <row r="44" spans="1:8" ht="12">
      <c r="A44" s="48"/>
      <c r="B44" s="48"/>
      <c r="C44" s="48"/>
      <c r="D44" s="48"/>
      <c r="E44" s="48"/>
      <c r="F44" s="141"/>
      <c r="G44" s="48"/>
      <c r="H44" s="48"/>
    </row>
    <row r="45" spans="1:8" ht="12">
      <c r="A45" s="48"/>
      <c r="B45" s="130"/>
      <c r="C45" s="48"/>
      <c r="D45" s="48"/>
      <c r="E45" s="48"/>
      <c r="F45" s="141"/>
      <c r="G45" s="48"/>
      <c r="H45" s="48"/>
    </row>
    <row r="46" spans="1:8" ht="12">
      <c r="A46" s="48"/>
      <c r="B46" s="130"/>
      <c r="C46" s="48"/>
      <c r="D46" s="48"/>
      <c r="E46" s="48"/>
      <c r="F46" s="141"/>
      <c r="G46" s="48"/>
      <c r="H46" s="48"/>
    </row>
    <row r="47" spans="1:8" ht="12">
      <c r="A47" s="48"/>
      <c r="B47" s="130"/>
      <c r="C47" s="48"/>
      <c r="D47" s="48"/>
      <c r="E47" s="48"/>
      <c r="F47" s="141"/>
      <c r="G47" s="48"/>
      <c r="H47" s="48"/>
    </row>
    <row r="48" spans="1:8" ht="12">
      <c r="A48" s="48"/>
      <c r="B48" s="130"/>
      <c r="C48" s="48"/>
      <c r="D48" s="48"/>
      <c r="E48" s="48"/>
      <c r="F48" s="141"/>
      <c r="G48" s="48"/>
      <c r="H48" s="48"/>
    </row>
    <row r="49" spans="1:8" ht="12">
      <c r="A49" s="48"/>
      <c r="B49" s="130"/>
      <c r="C49" s="48"/>
      <c r="D49" s="48"/>
      <c r="E49" s="48"/>
      <c r="F49" s="141"/>
      <c r="G49" s="48"/>
      <c r="H49" s="48"/>
    </row>
    <row r="50" spans="1:8" ht="12">
      <c r="A50" s="48"/>
      <c r="B50" s="130"/>
      <c r="C50" s="48"/>
      <c r="D50" s="48"/>
      <c r="E50" s="48"/>
      <c r="F50" s="141"/>
      <c r="G50" s="48"/>
      <c r="H50" s="48"/>
    </row>
    <row r="51" spans="1:8" ht="12">
      <c r="A51" s="48"/>
      <c r="B51" s="130"/>
      <c r="C51" s="48"/>
      <c r="D51" s="48"/>
      <c r="E51" s="48"/>
      <c r="F51" s="141"/>
      <c r="G51" s="48"/>
      <c r="H51" s="48"/>
    </row>
    <row r="52" spans="1:8" ht="12">
      <c r="A52" s="48"/>
      <c r="B52" s="130"/>
      <c r="C52" s="48"/>
      <c r="D52" s="48"/>
      <c r="E52" s="48"/>
      <c r="F52" s="141"/>
      <c r="G52" s="48"/>
      <c r="H52" s="48"/>
    </row>
    <row r="53" spans="1:8" ht="12">
      <c r="A53" s="48"/>
      <c r="B53" s="130"/>
      <c r="C53" s="48"/>
      <c r="D53" s="48"/>
      <c r="E53" s="48"/>
      <c r="F53" s="141"/>
      <c r="G53" s="48"/>
      <c r="H53" s="48"/>
    </row>
    <row r="54" spans="1:8" ht="12">
      <c r="A54" s="48"/>
      <c r="B54" s="130"/>
      <c r="C54" s="48"/>
      <c r="D54" s="48"/>
      <c r="E54" s="48"/>
      <c r="F54" s="141"/>
      <c r="G54" s="48"/>
      <c r="H54" s="48"/>
    </row>
    <row r="55" spans="1:8" ht="15.75">
      <c r="A55" s="48"/>
      <c r="B55" s="130"/>
      <c r="C55" s="223"/>
      <c r="D55" s="48"/>
      <c r="E55" s="48"/>
      <c r="F55" s="141"/>
      <c r="G55" s="48"/>
      <c r="H55" s="48"/>
    </row>
    <row r="56" spans="1:8" ht="12">
      <c r="A56" s="48"/>
      <c r="B56" s="130"/>
      <c r="C56" s="48"/>
      <c r="D56" s="48"/>
      <c r="E56" s="48"/>
      <c r="F56" s="141"/>
      <c r="G56" s="48"/>
      <c r="H56" s="48"/>
    </row>
    <row r="57" spans="1:8" ht="12">
      <c r="A57" s="48"/>
      <c r="B57" s="130"/>
      <c r="C57" s="48"/>
      <c r="D57" s="48"/>
      <c r="E57" s="48"/>
      <c r="F57" s="141"/>
      <c r="G57" s="48"/>
      <c r="H57" s="48"/>
    </row>
    <row r="58" spans="1:8" ht="12">
      <c r="A58" s="48"/>
      <c r="B58" s="48"/>
      <c r="C58" s="48"/>
      <c r="D58" s="48"/>
      <c r="E58" s="48"/>
      <c r="F58" s="141"/>
      <c r="G58" s="48"/>
      <c r="H58" s="48"/>
    </row>
    <row r="59" spans="1:8" ht="12">
      <c r="A59" s="48"/>
      <c r="B59" s="130"/>
      <c r="C59" s="48"/>
      <c r="D59" s="48"/>
      <c r="E59" s="48"/>
      <c r="F59" s="141"/>
      <c r="G59" s="48"/>
      <c r="H59" s="48"/>
    </row>
    <row r="60" spans="1:8" ht="12">
      <c r="A60" s="48"/>
      <c r="B60" s="48"/>
      <c r="C60" s="48"/>
      <c r="D60" s="48"/>
      <c r="E60" s="48"/>
      <c r="F60" s="141"/>
      <c r="G60" s="48"/>
      <c r="H60" s="48"/>
    </row>
    <row r="61" spans="1:8" ht="12">
      <c r="A61" s="48"/>
      <c r="B61" s="48"/>
      <c r="C61" s="48"/>
      <c r="D61" s="48"/>
      <c r="E61" s="48"/>
      <c r="F61" s="48"/>
      <c r="G61" s="48"/>
      <c r="H61" s="48"/>
    </row>
    <row r="62" spans="1:8" ht="12">
      <c r="A62" s="48"/>
      <c r="B62" s="48"/>
      <c r="C62" s="48"/>
      <c r="D62" s="48"/>
      <c r="E62" s="48"/>
      <c r="F62" s="48"/>
      <c r="G62" s="48"/>
      <c r="H62" s="48"/>
    </row>
    <row r="63" spans="1:8" ht="12">
      <c r="A63" s="48"/>
      <c r="B63" s="48"/>
      <c r="C63" s="48"/>
      <c r="D63" s="48"/>
      <c r="E63" s="48"/>
      <c r="F63" s="48"/>
      <c r="G63" s="48"/>
      <c r="H63" s="48"/>
    </row>
    <row r="64" spans="1:8" ht="12">
      <c r="A64" s="48"/>
      <c r="B64" s="48"/>
      <c r="C64" s="48"/>
      <c r="D64" s="48"/>
      <c r="E64" s="48"/>
      <c r="F64" s="48"/>
      <c r="G64" s="48"/>
      <c r="H64" s="48"/>
    </row>
    <row r="65" spans="1:8" ht="12">
      <c r="A65" s="48"/>
      <c r="B65" s="48"/>
      <c r="C65" s="48"/>
      <c r="D65" s="48"/>
      <c r="E65" s="48"/>
      <c r="F65" s="48"/>
      <c r="G65" s="48"/>
      <c r="H65" s="48"/>
    </row>
    <row r="66" spans="1:8" ht="12">
      <c r="A66" s="48"/>
      <c r="B66" s="48"/>
      <c r="C66" s="48"/>
      <c r="D66" s="48"/>
      <c r="E66" s="48"/>
      <c r="F66" s="48"/>
      <c r="G66" s="48"/>
      <c r="H66" s="48"/>
    </row>
    <row r="67" spans="1:8" ht="12">
      <c r="A67" s="48"/>
      <c r="B67" s="48"/>
      <c r="C67" s="48"/>
      <c r="D67" s="48"/>
      <c r="E67" s="48"/>
      <c r="F67" s="48"/>
      <c r="G67" s="48"/>
      <c r="H67" s="48"/>
    </row>
    <row r="68" spans="1:8" ht="12">
      <c r="A68" s="48"/>
      <c r="B68" s="48"/>
      <c r="C68" s="48"/>
      <c r="D68" s="48"/>
      <c r="E68" s="48"/>
      <c r="F68" s="48"/>
      <c r="G68" s="48"/>
      <c r="H68" s="48"/>
    </row>
    <row r="69" spans="1:8" ht="12">
      <c r="A69" s="48"/>
      <c r="B69" s="48"/>
      <c r="C69" s="48"/>
      <c r="D69" s="48"/>
      <c r="E69" s="48"/>
      <c r="F69" s="48"/>
      <c r="G69" s="48"/>
      <c r="H69" s="48"/>
    </row>
    <row r="70" spans="1:8" ht="12">
      <c r="A70" s="48"/>
      <c r="B70" s="48"/>
      <c r="C70" s="48"/>
      <c r="D70" s="48"/>
      <c r="E70" s="48"/>
      <c r="F70" s="48"/>
      <c r="G70" s="48"/>
      <c r="H70" s="48"/>
    </row>
    <row r="71" spans="1:8" ht="12">
      <c r="A71" s="48"/>
      <c r="B71" s="48"/>
      <c r="C71" s="48"/>
      <c r="D71" s="48"/>
      <c r="E71" s="48"/>
      <c r="F71" s="48"/>
      <c r="G71" s="48"/>
      <c r="H71" s="48"/>
    </row>
    <row r="72" spans="1:8" ht="12">
      <c r="A72" s="48"/>
      <c r="B72" s="48"/>
      <c r="C72" s="48"/>
      <c r="D72" s="48"/>
      <c r="E72" s="48"/>
      <c r="F72" s="48"/>
      <c r="G72" s="48"/>
      <c r="H72" s="48"/>
    </row>
    <row r="73" spans="1:8" ht="12">
      <c r="A73" s="48"/>
      <c r="B73" s="48"/>
      <c r="C73" s="48"/>
      <c r="D73" s="48"/>
      <c r="E73" s="48"/>
      <c r="F73" s="48"/>
      <c r="G73" s="48"/>
      <c r="H73" s="48"/>
    </row>
    <row r="74" spans="1:8" ht="12">
      <c r="A74" s="48"/>
      <c r="B74" s="48"/>
      <c r="C74" s="48"/>
      <c r="D74" s="48"/>
      <c r="E74" s="48"/>
      <c r="F74" s="48"/>
      <c r="G74" s="48"/>
      <c r="H74" s="48"/>
    </row>
    <row r="75" spans="1:8" ht="12">
      <c r="A75" s="48"/>
      <c r="B75" s="48"/>
      <c r="C75" s="48"/>
      <c r="D75" s="48"/>
      <c r="E75" s="48"/>
      <c r="F75" s="48"/>
      <c r="G75" s="48"/>
      <c r="H75" s="48"/>
    </row>
    <row r="76" spans="1:8" ht="12">
      <c r="A76" s="48"/>
      <c r="B76" s="48"/>
      <c r="C76" s="48"/>
      <c r="D76" s="48"/>
      <c r="E76" s="48"/>
      <c r="F76" s="48"/>
      <c r="G76" s="48"/>
      <c r="H76" s="48"/>
    </row>
    <row r="77" spans="1:8" ht="12">
      <c r="A77" s="48"/>
      <c r="B77" s="48"/>
      <c r="C77" s="48"/>
      <c r="D77" s="48"/>
      <c r="E77" s="48"/>
      <c r="F77" s="48"/>
      <c r="G77" s="48"/>
      <c r="H77" s="48"/>
    </row>
    <row r="78" spans="1:8" ht="12">
      <c r="A78" s="48"/>
      <c r="B78" s="48"/>
      <c r="C78" s="48"/>
      <c r="D78" s="48"/>
      <c r="E78" s="48"/>
      <c r="F78" s="48"/>
      <c r="G78" s="48"/>
      <c r="H78" s="48"/>
    </row>
    <row r="79" spans="1:8" ht="12">
      <c r="A79" s="48"/>
      <c r="B79" s="48"/>
      <c r="C79" s="48"/>
      <c r="D79" s="48"/>
      <c r="E79" s="48"/>
      <c r="F79" s="48"/>
      <c r="G79" s="48"/>
      <c r="H79" s="48"/>
    </row>
    <row r="80" spans="1:8" ht="12">
      <c r="A80" s="48"/>
      <c r="B80" s="48"/>
      <c r="C80" s="48"/>
      <c r="D80" s="48"/>
      <c r="E80" s="48"/>
      <c r="F80" s="48"/>
      <c r="G80" s="48"/>
      <c r="H80" s="48"/>
    </row>
    <row r="81" spans="1:8" ht="12">
      <c r="A81" s="48"/>
      <c r="B81" s="48"/>
      <c r="C81" s="48"/>
      <c r="D81" s="48"/>
      <c r="E81" s="48"/>
      <c r="F81" s="48"/>
      <c r="G81" s="48"/>
      <c r="H81" s="48"/>
    </row>
    <row r="82" spans="1:8" ht="12">
      <c r="A82" s="48"/>
      <c r="B82" s="48"/>
      <c r="C82" s="48"/>
      <c r="D82" s="48"/>
      <c r="E82" s="48"/>
      <c r="F82" s="48"/>
      <c r="G82" s="48"/>
      <c r="H82" s="48"/>
    </row>
    <row r="83" spans="1:8" ht="12">
      <c r="A83" s="48"/>
      <c r="B83" s="48"/>
      <c r="C83" s="48"/>
      <c r="D83" s="48"/>
      <c r="E83" s="48"/>
      <c r="F83" s="48"/>
      <c r="G83" s="48"/>
      <c r="H83" s="48"/>
    </row>
    <row r="84" spans="1:8" ht="12">
      <c r="A84" s="48"/>
      <c r="B84" s="48"/>
      <c r="C84" s="48"/>
      <c r="D84" s="48"/>
      <c r="E84" s="48"/>
      <c r="F84" s="48"/>
      <c r="G84" s="48"/>
      <c r="H84" s="48"/>
    </row>
  </sheetData>
  <printOptions/>
  <pageMargins left="0.75" right="0.75" top="1" bottom="1" header="0.5" footer="0.5"/>
  <pageSetup orientation="landscape" paperSize="9" r:id="rId1"/>
  <headerFooter alignWithMargins="0">
    <oddHeader>&amp;C&amp;A</oddHeader>
    <oddFooter>&amp;CStrona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1" sqref="F3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1" sqref="F3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1" sqref="F3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1" sqref="F3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1" sqref="F3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Urząd Gminy w Grzegorzewie</cp:lastModifiedBy>
  <cp:lastPrinted>2007-11-12T10:34:23Z</cp:lastPrinted>
  <dcterms:created xsi:type="dcterms:W3CDTF">2003-12-05T14:05:55Z</dcterms:created>
  <dcterms:modified xsi:type="dcterms:W3CDTF">2007-11-16T07:50:23Z</dcterms:modified>
  <cp:category/>
  <cp:version/>
  <cp:contentType/>
  <cp:contentStatus/>
</cp:coreProperties>
</file>